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REQ-KYV-24-0022- Prefabs\01_RFP\RL\"/>
    </mc:Choice>
  </mc:AlternateContent>
  <xr:revisionPtr revIDLastSave="0" documentId="13_ncr:1_{859072AB-5815-4C32-883D-940CAA5660BE}" xr6:coauthVersionLast="47" xr6:coauthVersionMax="47" xr10:uidLastSave="{00000000-0000-0000-0000-000000000000}"/>
  <bookViews>
    <workbookView xWindow="-120" yWindow="-120" windowWidth="29040" windowHeight="15840" tabRatio="768" firstSheet="6" activeTab="6" xr2:uid="{00000000-000D-0000-FFFF-FFFF00000000}"/>
  </bookViews>
  <sheets>
    <sheet name="Summary" sheetId="6" state="hidden" r:id="rId1"/>
    <sheet name="Deliverable 2" sheetId="7" state="hidden" r:id="rId2"/>
    <sheet name="Deliverable 3" sheetId="8" state="hidden" r:id="rId3"/>
    <sheet name="Deliverable 4" sheetId="9" state="hidden" r:id="rId4"/>
    <sheet name="Deliverable 5" sheetId="10" state="hidden" r:id="rId5"/>
    <sheet name="Deliverable 6" sheetId="11" state="hidden" r:id="rId6"/>
    <sheet name="Attachment A.1. 2_Lots" sheetId="19" r:id="rId7"/>
  </sheets>
  <definedNames>
    <definedName name="_xlnm.Print_Area" localSheetId="1">'Deliverable 2'!$A$1:$G$54</definedName>
    <definedName name="_xlnm.Print_Area" localSheetId="2">'Deliverable 3'!$A$1:$G$54</definedName>
    <definedName name="_xlnm.Print_Area" localSheetId="3">'Deliverable 4'!$A$1:$G$54</definedName>
    <definedName name="_xlnm.Print_Area" localSheetId="4">'Deliverable 5'!$A$1:$G$54</definedName>
    <definedName name="_xlnm.Print_Area" localSheetId="5">'Deliverable 6'!$A$1:$G$54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" i="19" l="1"/>
  <c r="I80" i="19"/>
  <c r="I73" i="19"/>
  <c r="I68" i="19"/>
  <c r="I63" i="19"/>
  <c r="I58" i="19"/>
  <c r="I53" i="19"/>
  <c r="I46" i="19"/>
  <c r="I47" i="19"/>
  <c r="I21" i="19"/>
  <c r="I41" i="19" l="1"/>
  <c r="I31" i="19"/>
  <c r="I26" i="19"/>
  <c r="I79" i="19" l="1"/>
  <c r="I36" i="19"/>
  <c r="D8" i="6" l="1"/>
  <c r="D7" i="6"/>
  <c r="D6" i="6"/>
  <c r="F50" i="11"/>
  <c r="F51" i="11" s="1"/>
  <c r="F44" i="11"/>
  <c r="F43" i="11"/>
  <c r="F37" i="11"/>
  <c r="F36" i="11"/>
  <c r="F35" i="11"/>
  <c r="F34" i="11"/>
  <c r="F30" i="11"/>
  <c r="F29" i="11"/>
  <c r="F28" i="11"/>
  <c r="F24" i="11"/>
  <c r="F23" i="11"/>
  <c r="F22" i="11"/>
  <c r="F21" i="11"/>
  <c r="F20" i="11"/>
  <c r="F19" i="11"/>
  <c r="F18" i="11"/>
  <c r="E14" i="11"/>
  <c r="F13" i="11"/>
  <c r="F12" i="11"/>
  <c r="F11" i="11"/>
  <c r="F10" i="11"/>
  <c r="F9" i="11"/>
  <c r="F50" i="10"/>
  <c r="F51" i="10" s="1"/>
  <c r="F44" i="10"/>
  <c r="F43" i="10"/>
  <c r="F37" i="10"/>
  <c r="F36" i="10"/>
  <c r="F35" i="10"/>
  <c r="F34" i="10"/>
  <c r="F30" i="10"/>
  <c r="F29" i="10"/>
  <c r="F28" i="10"/>
  <c r="F24" i="10"/>
  <c r="F23" i="10"/>
  <c r="F22" i="10"/>
  <c r="F21" i="10"/>
  <c r="F20" i="10"/>
  <c r="F19" i="10"/>
  <c r="F18" i="10"/>
  <c r="E14" i="10"/>
  <c r="F13" i="10"/>
  <c r="F12" i="10"/>
  <c r="F11" i="10"/>
  <c r="F10" i="10"/>
  <c r="F9" i="10"/>
  <c r="F50" i="9"/>
  <c r="F51" i="9" s="1"/>
  <c r="F44" i="9"/>
  <c r="F43" i="9"/>
  <c r="F37" i="9"/>
  <c r="F36" i="9"/>
  <c r="F35" i="9"/>
  <c r="F34" i="9"/>
  <c r="F30" i="9"/>
  <c r="F29" i="9"/>
  <c r="F28" i="9"/>
  <c r="F24" i="9"/>
  <c r="F23" i="9"/>
  <c r="F22" i="9"/>
  <c r="F21" i="9"/>
  <c r="F20" i="9"/>
  <c r="F19" i="9"/>
  <c r="F18" i="9"/>
  <c r="E14" i="9"/>
  <c r="F13" i="9"/>
  <c r="F12" i="9"/>
  <c r="F11" i="9"/>
  <c r="F10" i="9"/>
  <c r="F9" i="9"/>
  <c r="D9" i="6"/>
  <c r="D10" i="6"/>
  <c r="F50" i="8"/>
  <c r="F51" i="8" s="1"/>
  <c r="F44" i="8"/>
  <c r="F43" i="8"/>
  <c r="F37" i="8"/>
  <c r="F36" i="8"/>
  <c r="F35" i="8"/>
  <c r="F34" i="8"/>
  <c r="F30" i="8"/>
  <c r="F29" i="8"/>
  <c r="F28" i="8"/>
  <c r="F24" i="8"/>
  <c r="F23" i="8"/>
  <c r="F22" i="8"/>
  <c r="F21" i="8"/>
  <c r="F20" i="8"/>
  <c r="F19" i="8"/>
  <c r="F18" i="8"/>
  <c r="E14" i="8"/>
  <c r="F13" i="8"/>
  <c r="F12" i="8"/>
  <c r="F11" i="8"/>
  <c r="F10" i="8"/>
  <c r="F9" i="8"/>
  <c r="F50" i="7"/>
  <c r="F51" i="7" s="1"/>
  <c r="F44" i="7"/>
  <c r="F43" i="7"/>
  <c r="F37" i="7"/>
  <c r="F36" i="7"/>
  <c r="F35" i="7"/>
  <c r="F34" i="7"/>
  <c r="F30" i="7"/>
  <c r="F29" i="7"/>
  <c r="F28" i="7"/>
  <c r="F24" i="7"/>
  <c r="F23" i="7"/>
  <c r="F22" i="7"/>
  <c r="F21" i="7"/>
  <c r="F20" i="7"/>
  <c r="F19" i="7"/>
  <c r="F18" i="7"/>
  <c r="E14" i="7"/>
  <c r="F13" i="7"/>
  <c r="F12" i="7"/>
  <c r="F11" i="7"/>
  <c r="F10" i="7"/>
  <c r="F9" i="7"/>
  <c r="D5" i="6"/>
  <c r="D11" i="6" s="1"/>
  <c r="F31" i="11" l="1"/>
  <c r="F39" i="8"/>
  <c r="F47" i="8"/>
  <c r="F47" i="11"/>
  <c r="F15" i="9"/>
  <c r="F47" i="7"/>
  <c r="F31" i="9"/>
  <c r="F15" i="11"/>
  <c r="F31" i="7"/>
  <c r="F31" i="10"/>
  <c r="F15" i="8"/>
  <c r="F39" i="10"/>
  <c r="F39" i="11"/>
  <c r="F25" i="7"/>
  <c r="F47" i="10"/>
  <c r="F31" i="8"/>
  <c r="F47" i="9"/>
  <c r="F25" i="10"/>
  <c r="F25" i="11"/>
  <c r="F25" i="8"/>
  <c r="F25" i="9"/>
  <c r="F15" i="10"/>
  <c r="F15" i="7"/>
  <c r="F39" i="7"/>
  <c r="F39" i="9"/>
  <c r="F52" i="7" l="1"/>
  <c r="F52" i="9"/>
  <c r="F52" i="11"/>
  <c r="F52" i="10"/>
  <c r="F5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sharedStrings.xml><?xml version="1.0" encoding="utf-8"?>
<sst xmlns="http://schemas.openxmlformats.org/spreadsheetml/2006/main" count="564" uniqueCount="120">
  <si>
    <t xml:space="preserve"> </t>
  </si>
  <si>
    <t>№</t>
  </si>
  <si>
    <t>Item name</t>
  </si>
  <si>
    <t>Total price</t>
  </si>
  <si>
    <t xml:space="preserve">/ </t>
  </si>
  <si>
    <t xml:space="preserve">Назва </t>
  </si>
  <si>
    <t>Загальна ціна</t>
  </si>
  <si>
    <t>Deliverable #1
Сoncept, contents and structure of the workshop for discussion with USAID ERA</t>
  </si>
  <si>
    <t>Deliverable #2
Preparatory materials for the beneficiary companies</t>
  </si>
  <si>
    <t>Deliverable #3
Hand-outs, presentations and other materials for Pre-Investment Workshop on Business Strategy and Strategic Plan design</t>
  </si>
  <si>
    <t>Deliverable #4 
Pre-Investment Workshop and Guidance Sessions on design of individual strategies and strategic plans</t>
  </si>
  <si>
    <t>Deliverable #5
Coaching and strategic plans</t>
  </si>
  <si>
    <t>Deliverable #6
Co-assessment of the submitted strategies and strategic plans</t>
  </si>
  <si>
    <t>TOTAL:/ ВСЬОГО:</t>
  </si>
  <si>
    <t>Budget</t>
  </si>
  <si>
    <t>Name of the organization</t>
  </si>
  <si>
    <t>Duration</t>
  </si>
  <si>
    <t>N°</t>
  </si>
  <si>
    <t>Description</t>
  </si>
  <si>
    <t>Unit</t>
  </si>
  <si>
    <t>Unit cost</t>
  </si>
  <si>
    <t># Units</t>
  </si>
  <si>
    <t>Cost</t>
  </si>
  <si>
    <t>Notes</t>
  </si>
  <si>
    <t>LC</t>
  </si>
  <si>
    <t xml:space="preserve">Salaries </t>
  </si>
  <si>
    <t>1.1.</t>
  </si>
  <si>
    <t>Employee #1</t>
  </si>
  <si>
    <t>Days</t>
  </si>
  <si>
    <t>1.2.</t>
  </si>
  <si>
    <t>Employee #2</t>
  </si>
  <si>
    <t>1.3.</t>
  </si>
  <si>
    <t>Employee #3</t>
  </si>
  <si>
    <t>1.4.</t>
  </si>
  <si>
    <t>1.5.</t>
  </si>
  <si>
    <t>Total salaries</t>
  </si>
  <si>
    <t>Consultants</t>
  </si>
  <si>
    <t>Consultant #1</t>
  </si>
  <si>
    <t>Consultant #2</t>
  </si>
  <si>
    <t>Consultant #3</t>
  </si>
  <si>
    <t>Consultant #4</t>
  </si>
  <si>
    <t>1.10</t>
  </si>
  <si>
    <t>Sub-total Consultants</t>
  </si>
  <si>
    <t>Benefits</t>
  </si>
  <si>
    <t>Insurance</t>
  </si>
  <si>
    <t xml:space="preserve">Severance </t>
  </si>
  <si>
    <t>Other</t>
  </si>
  <si>
    <t>Sub-total Benefits</t>
  </si>
  <si>
    <t>Travel</t>
  </si>
  <si>
    <t>Lodging</t>
  </si>
  <si>
    <t>Meals and Incidentals</t>
  </si>
  <si>
    <t>Taxi</t>
  </si>
  <si>
    <t>Trips</t>
  </si>
  <si>
    <t>Train</t>
  </si>
  <si>
    <t>Sub-total Travel</t>
  </si>
  <si>
    <t>Other Direct Costs (ODCs)</t>
  </si>
  <si>
    <t>Printing</t>
  </si>
  <si>
    <t>Months</t>
  </si>
  <si>
    <t>Office Supplies</t>
  </si>
  <si>
    <t>Sub-total ODCs</t>
  </si>
  <si>
    <t>Indirect costs</t>
  </si>
  <si>
    <t>Sub-total Indirect costs</t>
  </si>
  <si>
    <t xml:space="preserve">TOTAL </t>
  </si>
  <si>
    <t xml:space="preserve">REQ-KYV-24-0022 Attachment A.1. to RFP Detailed Technical Specifications, Detailed Budget/ </t>
  </si>
  <si>
    <t>REQ-KYV-24-0022 Додаток A.1. до Запиту Детальні технічні спеціфікації, детальний бюджет</t>
  </si>
  <si>
    <t>Subcontractor Name / Назва Субпідрядника</t>
  </si>
  <si>
    <t>Fixed Price / Фіксована ціна</t>
  </si>
  <si>
    <t xml:space="preserve">Date / Дата </t>
  </si>
  <si>
    <r>
      <t xml:space="preserve">IMPORTANT! / ВАЖЛИВО! </t>
    </r>
    <r>
      <rPr>
        <sz val="12"/>
        <color rgb="FFFF0000"/>
        <rFont val="Calibri"/>
        <family val="2"/>
        <scheme val="minor"/>
      </rPr>
      <t>Price should include all expenses (any installation/ assembly, setup services, any logistics and final delivery). / Ціна має включати всі витрати (будь-яку зборку/ установку, налаштування, будь-яку логістику та кінцеву доставку).</t>
    </r>
  </si>
  <si>
    <t xml:space="preserve">Delivery address/ Адреса доставки: 
LOT1 - Chernivtsi region, Kelmenets district, Rososhany village, 191 Tsentralna str. /Чернівецька область, Кельменецький район, с. Росошани, вул. Центральна, 191; 
LOT2 - Chernivtsi region, Mamalyha village, Shkilny lane, /Чернівецька обл, с. Мамалига, пров. Шкільний </t>
  </si>
  <si>
    <t>All prices are in UAH without VAT/ Усі ціни надані в грн. без ПДВ</t>
  </si>
  <si>
    <t xml:space="preserve">Warranty, months/ Гарантія, місяців: 36 months/місяців </t>
  </si>
  <si>
    <r>
      <rPr>
        <sz val="16"/>
        <color rgb="FFFF0000"/>
        <rFont val="Calibri"/>
        <family val="2"/>
        <scheme val="minor"/>
      </rPr>
      <t>!!!! IMPORTANT!!!!</t>
    </r>
    <r>
      <rPr>
        <sz val="16"/>
        <color rgb="FF000000"/>
        <rFont val="Calibri"/>
        <family val="2"/>
        <charset val="204"/>
        <scheme val="minor"/>
      </rPr>
      <t xml:space="preserve"> General requirements for equipment  </t>
    </r>
    <r>
      <rPr>
        <sz val="16"/>
        <color rgb="FFFF0000"/>
        <rFont val="Calibri"/>
        <family val="2"/>
        <scheme val="minor"/>
      </rPr>
      <t>!!!! ВАЖЛИВО!!!!</t>
    </r>
    <r>
      <rPr>
        <sz val="16"/>
        <color rgb="FF000000"/>
        <rFont val="Calibri"/>
        <family val="2"/>
        <charset val="204"/>
        <scheme val="minor"/>
      </rPr>
      <t xml:space="preserve"> Загальні вимоги до обладнання:</t>
    </r>
  </si>
  <si>
    <t xml:space="preserve">Item </t>
  </si>
  <si>
    <t>Назва</t>
  </si>
  <si>
    <t xml:space="preserve">Опис та Критичні Специфікації </t>
  </si>
  <si>
    <t>Illustrative Example and link</t>
  </si>
  <si>
    <t xml:space="preserve">Кількість </t>
  </si>
  <si>
    <t xml:space="preserve">Запропоновані Специфікації  </t>
  </si>
  <si>
    <t xml:space="preserve">Доставка, календ. Днів </t>
  </si>
  <si>
    <t xml:space="preserve">Гарантія, місяців </t>
  </si>
  <si>
    <t xml:space="preserve">Ціна за одиницю UAH без ПДВ </t>
  </si>
  <si>
    <t>No./</t>
  </si>
  <si>
    <t>/</t>
  </si>
  <si>
    <t xml:space="preserve"> Item name</t>
  </si>
  <si>
    <t>Description and Critical Specifications</t>
  </si>
  <si>
    <t xml:space="preserve">Ілюстративний приклад і посилання </t>
  </si>
  <si>
    <t>Quantity</t>
  </si>
  <si>
    <t>Proposed Specifications</t>
  </si>
  <si>
    <t>Delivery, cal.days</t>
  </si>
  <si>
    <t>Warranty, months</t>
  </si>
  <si>
    <t>Unit price</t>
  </si>
  <si>
    <r>
      <rPr>
        <b/>
        <sz val="11"/>
        <color rgb="FF000000"/>
        <rFont val="Calibri"/>
        <family val="2"/>
        <scheme val="minor"/>
      </rPr>
      <t>Інші витрати</t>
    </r>
    <r>
      <rPr>
        <sz val="11"/>
        <color rgb="FF000000"/>
        <rFont val="Calibri"/>
        <family val="2"/>
        <scheme val="minor"/>
      </rPr>
      <t xml:space="preserve"> / Other costs</t>
    </r>
    <r>
      <rPr>
        <b/>
        <sz val="11"/>
        <color rgb="FF000000"/>
        <rFont val="Calibri"/>
        <family val="2"/>
        <scheme val="minor"/>
      </rPr>
      <t>:</t>
    </r>
  </si>
  <si>
    <r>
      <rPr>
        <b/>
        <sz val="11"/>
        <color rgb="FF000000"/>
        <rFont val="Calibri"/>
        <family val="2"/>
        <scheme val="minor"/>
      </rPr>
      <t xml:space="preserve">Послуги з доставки, підготовки основи,  демонтаж існуючих модульних будівель, налагодження, підключення до існуючих мереж </t>
    </r>
    <r>
      <rPr>
        <sz val="11"/>
        <color rgb="FF000000"/>
        <rFont val="Calibri"/>
        <family val="2"/>
        <scheme val="minor"/>
      </rPr>
      <t xml:space="preserve"> / Delivery services, ground preparation, dismantling of existing prefabricated buildings, connection to existing networks</t>
    </r>
  </si>
  <si>
    <r>
      <rPr>
        <b/>
        <sz val="11"/>
        <color rgb="FF000000"/>
        <rFont val="Calibri"/>
        <family val="2"/>
        <scheme val="minor"/>
      </rPr>
      <t>Будь ласка, додайте додаткові рядки за потребою</t>
    </r>
    <r>
      <rPr>
        <sz val="11"/>
        <color rgb="FF000000"/>
        <rFont val="Calibri"/>
        <family val="2"/>
        <scheme val="minor"/>
      </rPr>
      <t xml:space="preserve"> / Please add additional lines as needed</t>
    </r>
  </si>
  <si>
    <t>Sub-total item / Разом пункт</t>
  </si>
  <si>
    <r>
      <rPr>
        <b/>
        <sz val="11"/>
        <color rgb="FF000000"/>
        <rFont val="Calibri"/>
        <family val="2"/>
        <scheme val="minor"/>
      </rPr>
      <t xml:space="preserve">Послуги з доставки, установки, налагодження, ТО перед введенням в експлуатацію, включаючи вступний інструктаж для персоналу </t>
    </r>
    <r>
      <rPr>
        <sz val="11"/>
        <color rgb="FF000000"/>
        <rFont val="Calibri"/>
        <family val="2"/>
        <scheme val="minor"/>
      </rPr>
      <t xml:space="preserve"> / Services for the delivery, installation, adjustment of equipment, maintenance before commissioning, including introductory training for personnel on working with equipment</t>
    </r>
  </si>
  <si>
    <t>LOT 1. TOTAL in UAH without VAT/ ЛОТ 1. ВСЬОГО в грн. без ПДВ:</t>
  </si>
  <si>
    <t>LOT 2 Prefabricated building for the Mamalyha-Kryva checkpoint / ЛОТ 2 Модульні споруди для пунтку пропуску Мамалига - Крива</t>
  </si>
  <si>
    <r>
      <t xml:space="preserve">Prefabricated building  Type 1/ Модульна споруда Тип 1 </t>
    </r>
    <r>
      <rPr>
        <b/>
        <sz val="12"/>
        <color rgb="FFFF0000"/>
        <rFont val="Calibri"/>
        <family val="2"/>
        <scheme val="minor"/>
      </rPr>
      <t xml:space="preserve"> (включно демонтаж та утилізація існуючих/dismantling and utilization of existing ones)</t>
    </r>
  </si>
  <si>
    <r>
      <t xml:space="preserve">Prefabricated building  Type 2/ Модульна споруда Тип 2 </t>
    </r>
    <r>
      <rPr>
        <b/>
        <sz val="12"/>
        <color rgb="FFFF0000"/>
        <rFont val="Calibri"/>
        <family val="2"/>
        <scheme val="minor"/>
      </rPr>
      <t xml:space="preserve"> (включно демонтаж та утилізація існуючих/dismantling and utilization of existing ones)</t>
    </r>
  </si>
  <si>
    <r>
      <t>Prefabricated building   Type 3/ Модульна споруда Тип 3</t>
    </r>
    <r>
      <rPr>
        <b/>
        <sz val="12"/>
        <color rgb="FFFF0000"/>
        <rFont val="Calibri"/>
        <family val="2"/>
        <scheme val="minor"/>
      </rPr>
      <t xml:space="preserve"> (включно демонтаж та утилізація існуючих/dismantling and utilization of existing ones)</t>
    </r>
  </si>
  <si>
    <t>LOT 2. TOTAL in UAH without VAT/ ЛОТ 2. ВСЬОГО в грн. без ПДВ:</t>
  </si>
  <si>
    <t>TOTAL in UAH without VAT/ РАЗОМ в грн. без ПДВ:</t>
  </si>
  <si>
    <r>
      <rPr>
        <b/>
        <sz val="12"/>
        <color rgb="FF000000"/>
        <rFont val="Calibri"/>
        <family val="2"/>
        <scheme val="minor"/>
      </rPr>
      <t>Prefabricated building Type 2/ Модульна споруда Тип 2</t>
    </r>
    <r>
      <rPr>
        <b/>
        <sz val="12"/>
        <color rgb="FFFF0000"/>
        <rFont val="Calibri"/>
        <family val="2"/>
        <scheme val="minor"/>
      </rPr>
      <t xml:space="preserve"> (включно демонтаж та утилізація існуючих/dismantling and utilization of existing ones)</t>
    </r>
  </si>
  <si>
    <r>
      <rPr>
        <b/>
        <sz val="12"/>
        <color rgb="FF000000"/>
        <rFont val="Calibri"/>
        <family val="2"/>
        <scheme val="minor"/>
      </rPr>
      <t xml:space="preserve">Prefabricated building  Type 1 / Модульна споруда Тип 1 </t>
    </r>
    <r>
      <rPr>
        <b/>
        <sz val="12"/>
        <color rgb="FFFF0000"/>
        <rFont val="Calibri"/>
        <family val="2"/>
        <scheme val="minor"/>
      </rPr>
      <t>(включно демонтаж та утилізація існуючих/dismantling and utilization of existing ones)</t>
    </r>
  </si>
  <si>
    <r>
      <rPr>
        <b/>
        <sz val="12"/>
        <color rgb="FF000000"/>
        <rFont val="Calibri"/>
        <family val="2"/>
        <scheme val="minor"/>
      </rPr>
      <t xml:space="preserve">Prefabricated building  Type 3 / Модульна споруда Тип 3 </t>
    </r>
    <r>
      <rPr>
        <b/>
        <sz val="12"/>
        <color rgb="FFFF0000"/>
        <rFont val="Calibri"/>
        <family val="2"/>
        <scheme val="minor"/>
      </rPr>
      <t>(включно демонтаж та утилізація існуючих/dismantling and utilization of existing ones)</t>
    </r>
  </si>
  <si>
    <r>
      <rPr>
        <b/>
        <sz val="12"/>
        <color rgb="FF000000"/>
        <rFont val="Calibri"/>
        <family val="2"/>
        <scheme val="minor"/>
      </rPr>
      <t xml:space="preserve">Prefabricated building  Type 4 / Модульна споруда Тип 4 </t>
    </r>
    <r>
      <rPr>
        <b/>
        <sz val="12"/>
        <color rgb="FFFF0000"/>
        <rFont val="Calibri"/>
        <family val="2"/>
        <scheme val="minor"/>
      </rPr>
      <t>(включно демонтаж та утилізація існуючих/dismantling and utilization of existing ones)</t>
    </r>
  </si>
  <si>
    <r>
      <rPr>
        <b/>
        <sz val="12"/>
        <color rgb="FF000000"/>
        <rFont val="Calibri"/>
        <scheme val="minor"/>
      </rPr>
      <t xml:space="preserve">Prefabricated building  Type 4 / Модульна споруда Тип 4 </t>
    </r>
    <r>
      <rPr>
        <b/>
        <sz val="12"/>
        <color rgb="FFFF0000"/>
        <rFont val="Calibri"/>
        <scheme val="minor"/>
      </rPr>
      <t>(без демонтажу та утилізації існуючих/withput dismantling and utilization of existing ones)</t>
    </r>
  </si>
  <si>
    <r>
      <rPr>
        <b/>
        <sz val="12"/>
        <color rgb="FF000000"/>
        <rFont val="Calibri"/>
        <scheme val="minor"/>
      </rPr>
      <t xml:space="preserve">Prefabricated building   Type 4/ Модульна споруда Тип 4 </t>
    </r>
    <r>
      <rPr>
        <b/>
        <sz val="12"/>
        <color rgb="FFFF0000"/>
        <rFont val="Calibri"/>
        <scheme val="minor"/>
      </rPr>
      <t>(включно демонтаж та утилізація існуючих/dismantling and utilization of existing ones)</t>
    </r>
  </si>
  <si>
    <r>
      <rPr>
        <b/>
        <sz val="12"/>
        <color rgb="FF000000"/>
        <rFont val="Calibri"/>
        <scheme val="minor"/>
      </rPr>
      <t xml:space="preserve">Prefabricated building   Type 6/ Модульна споруда Тип 6  </t>
    </r>
    <r>
      <rPr>
        <b/>
        <sz val="12"/>
        <color rgb="FFFF0000"/>
        <rFont val="Calibri"/>
        <scheme val="minor"/>
      </rPr>
      <t>(включно демонтаж та утилізація існуючих/dismantling and utilization of existing ones)</t>
    </r>
  </si>
  <si>
    <r>
      <rPr>
        <b/>
        <sz val="12"/>
        <color rgb="FF000000"/>
        <rFont val="Calibri"/>
        <scheme val="minor"/>
      </rPr>
      <t xml:space="preserve">Prefabricated building   Type 5/ Модульна споруда Тип 5  </t>
    </r>
    <r>
      <rPr>
        <b/>
        <sz val="12"/>
        <color rgb="FFFF0000"/>
        <rFont val="Calibri"/>
        <scheme val="minor"/>
      </rPr>
      <t>(включно демонтаж та утилізація існуючих/dismantling and utilization of existing ones)</t>
    </r>
  </si>
  <si>
    <t xml:space="preserve">Специфікації згідно креслення та описів у файлі BCP General PrefabTechnical Specifications
Будівля має бути обладнана:
- електропостачанням та системою заземлення;
- автоматикою для захисту від перевантаження;
- LED світильники стельові енергозберігаючі;
- електроконвектором для обігріву з автоматикою;
- мережею підключення до ІР телефонієї (при необхідності);
- системою кондиціонування (вказати запропоновану модель кондиціонера);
- меблюванням (згідно креслення).
- замком вхідних дверей (компект ключів не менше 5 шт).
Specifications according to the drawing and file BCP PrefabTechnical Specifications
The building shall be provided with:
- power supply and grounding system;
- automation for overload protection;
- LED energy-saving ceiling lamps;
- electric convector for heating with automation;
- network connection to IP telephony (if necessary);
- air conditioning system (specify the proposed air conditioner model);
- furnishing (according to the drawing).
- entrance door lock (set of keys at least 5 pcs).
</t>
  </si>
  <si>
    <t xml:space="preserve">Специфікації згідно креслення та описів у файлі BCP General PrefabTechnical Specifications
Будівля має бути обладнана:
- електропостачанням та системою заземлення;
- автоматикою для захисту від перевантаження;
- LED світильники стельові енергозберігаючі;
- електроконвектором для обігріву з автоматикою;
- мережею підключення до мережі інтернет та ІР телефонії (при необхідності);
- системою кондиціонування (вказати запропоновану модель кондиціонера);
- меблюванням (згідно креслення).
- замком вхідних дверей (компект ключів не менше 5 шт).
Specifications according to the drawing and file BCP PrefabTechnical Specifications
The building shall be provided with:
- power supply and grounding system;
- automation for overload protection;
- LED energy-saving ceiling lamps;
- electric convector for heating with automation;
- Internet connection and IP telephony (if necessary);
- air conditioning system (specify the proposed air conditioner model);
- furnishing (according to the drawing).
- entrance door lock (set of keys at least 5 pcs).
</t>
  </si>
  <si>
    <t xml:space="preserve">Специфікації згідно креслення та описів у файлі BCP General PrefabTechnical Specifications
Будівля має бути обладнана:
- електропостачанням та системою заземлення;
- автоматикою для захисту від перевантаження;
- LED світильники стельові енергозберігаючі;
- електроконвектором для обігріву з автоматикою;
- мережею підключення до мережі інтернет та ІР телефонії (при необхідності);
- системою кондиціонування (вказати запропоновану модель кондиціонера);                                                                              -додаткового обладнання (згідно креслень);
- меблюванням (згідно креслення);
- замком вхідних дверей (компект ключів не менше 5 шт).
Specifications according to the drawing and file BCP PrefabTechnical Specifications
The building shall be provided with:
- power supply and grounding system;
- automation for overload protection;
- LED energy-saving ceiling lamps;
- electric convector for heating with automation;
- Internet connection and IP telephony (if necessary);
- air conditioning system (specify the proposed air conditioner model);                                                                                                           -additional equipments (according to the drawing);
- furnishing (according to the drawing);
- entrance door lock (set of keys at least 5 pcs).
 </t>
  </si>
  <si>
    <r>
      <t xml:space="preserve">Prefabricated building  Type 3 / Модульна споруда Тип 3 </t>
    </r>
    <r>
      <rPr>
        <b/>
        <sz val="12"/>
        <color rgb="FFFF0000"/>
        <rFont val="Calibri"/>
        <family val="2"/>
        <scheme val="minor"/>
      </rPr>
      <t>(без демонтажу та утилізації існуючих/withput dismantling and utilization of existing ones)</t>
    </r>
  </si>
  <si>
    <t>must meet the requirements of 
Prefab General Technical Specifications and drawings / повинно відповідати вимогам 
Загальні технічні характеристики та кресленням</t>
  </si>
  <si>
    <r>
      <t xml:space="preserve">LOT 1 Prefabricated building for the Rososhany - Brichen checkpoint  </t>
    </r>
    <r>
      <rPr>
        <b/>
        <sz val="20"/>
        <color rgb="FFFF0000"/>
        <rFont val="Calibri"/>
        <family val="2"/>
        <scheme val="minor"/>
      </rPr>
      <t>(dismantling and utilization of existing ones)</t>
    </r>
    <r>
      <rPr>
        <b/>
        <sz val="20"/>
        <color rgb="FF000000"/>
        <rFont val="Calibri"/>
        <family val="2"/>
        <scheme val="minor"/>
      </rPr>
      <t xml:space="preserve"> / ЛОТ 1 Модульні споруди для пунтку пропуску Росошани - Брічень </t>
    </r>
    <r>
      <rPr>
        <b/>
        <sz val="20"/>
        <color rgb="FFFF0000"/>
        <rFont val="Calibri"/>
        <family val="2"/>
        <scheme val="minor"/>
      </rPr>
      <t>(включно демонтаж та утилізація існуючих)</t>
    </r>
  </si>
  <si>
    <t>Креслення у файлі Attachment I - Lot 1_BCP_Rososhany_Prefabs / Drawings in file Lot 1_BCP_Rososhany_Prefabs</t>
  </si>
  <si>
    <t>Креслення у файлі Attachment I - Lot 2_BCP_Mamalyga_Prefabs.pdf / Drawings in file Lot 2_BCP_Mamalyga_Prefabs.pdf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</si>
</sst>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[$L.-480A]\ #,##0.00"/>
    <numFmt numFmtId="166" formatCode="_([$UAH]\ * #,##0.00_);_([$UAH]\ * \(#,##0.00\);_([$UAH]\ * &quot;-&quot;??_);_(@_)"/>
    <numFmt numFmtId="167" formatCode="_-* #,##0.00\ [$UAH]_-;\-* #,##0.00\ [$UAH]_-;_-* &quot;-&quot;??\ [$UAH]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594304"/>
      <name val="Calibri"/>
      <family val="2"/>
      <scheme val="minor"/>
    </font>
    <font>
      <b/>
      <sz val="10"/>
      <color rgb="FF59430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b/>
      <u/>
      <sz val="16"/>
      <color rgb="FF000000"/>
      <name val="Calibri"/>
      <family val="2"/>
      <charset val="204"/>
      <scheme val="minor"/>
    </font>
    <font>
      <b/>
      <sz val="20"/>
      <color rgb="FF00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rgb="FF00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u/>
      <sz val="14"/>
      <name val="Calibri"/>
      <family val="2"/>
      <scheme val="minor"/>
    </font>
    <font>
      <sz val="16"/>
      <color rgb="FF000000"/>
      <name val="Calibri"/>
      <family val="2"/>
      <charset val="204"/>
      <scheme val="minor"/>
    </font>
    <font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1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/>
    <xf numFmtId="164" fontId="3" fillId="0" borderId="1" xfId="1" applyFont="1" applyFill="1" applyBorder="1"/>
    <xf numFmtId="164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left" vertical="center" wrapText="1"/>
    </xf>
    <xf numFmtId="7" fontId="3" fillId="0" borderId="0" xfId="0" applyNumberFormat="1" applyFont="1"/>
    <xf numFmtId="165" fontId="0" fillId="0" borderId="0" xfId="0" applyNumberFormat="1"/>
    <xf numFmtId="8" fontId="0" fillId="0" borderId="0" xfId="0" applyNumberFormat="1" applyAlignment="1">
      <alignment horizontal="left" vertical="center" wrapText="1"/>
    </xf>
    <xf numFmtId="9" fontId="3" fillId="0" borderId="1" xfId="2" applyFont="1" applyFill="1" applyBorder="1"/>
    <xf numFmtId="0" fontId="7" fillId="0" borderId="0" xfId="0" applyFont="1"/>
    <xf numFmtId="164" fontId="7" fillId="0" borderId="0" xfId="1" applyFont="1" applyFill="1"/>
    <xf numFmtId="4" fontId="0" fillId="0" borderId="0" xfId="0" applyNumberFormat="1"/>
    <xf numFmtId="9" fontId="0" fillId="0" borderId="0" xfId="2" applyFont="1"/>
    <xf numFmtId="0" fontId="3" fillId="0" borderId="14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center"/>
    </xf>
    <xf numFmtId="0" fontId="11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vertical="center"/>
    </xf>
    <xf numFmtId="0" fontId="13" fillId="6" borderId="21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/>
    </xf>
    <xf numFmtId="166" fontId="12" fillId="6" borderId="16" xfId="0" applyNumberFormat="1" applyFont="1" applyFill="1" applyBorder="1" applyAlignment="1">
      <alignment vertical="center"/>
    </xf>
    <xf numFmtId="166" fontId="12" fillId="6" borderId="15" xfId="0" applyNumberFormat="1" applyFont="1" applyFill="1" applyBorder="1" applyAlignment="1">
      <alignment vertical="center"/>
    </xf>
    <xf numFmtId="166" fontId="2" fillId="0" borderId="3" xfId="3" applyNumberFormat="1" applyFont="1" applyFill="1" applyBorder="1"/>
    <xf numFmtId="0" fontId="13" fillId="6" borderId="2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4" borderId="4" xfId="0" applyFont="1" applyFill="1" applyBorder="1" applyAlignment="1">
      <alignment horizontal="left" vertical="top" wrapText="1" inden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top" wrapText="1" indent="1"/>
    </xf>
    <xf numFmtId="0" fontId="0" fillId="4" borderId="0" xfId="0" applyFill="1" applyAlignment="1">
      <alignment horizont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166" fontId="23" fillId="4" borderId="15" xfId="0" applyNumberFormat="1" applyFont="1" applyFill="1" applyBorder="1" applyAlignment="1">
      <alignment horizontal="center" vertical="center"/>
    </xf>
    <xf numFmtId="167" fontId="29" fillId="4" borderId="15" xfId="0" applyNumberFormat="1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left" vertical="top" wrapText="1" indent="1"/>
    </xf>
    <xf numFmtId="167" fontId="30" fillId="4" borderId="15" xfId="0" applyNumberFormat="1" applyFont="1" applyFill="1" applyBorder="1" applyAlignment="1">
      <alignment horizontal="left" vertical="top"/>
    </xf>
    <xf numFmtId="0" fontId="13" fillId="4" borderId="1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166" fontId="30" fillId="4" borderId="15" xfId="0" applyNumberFormat="1" applyFont="1" applyFill="1" applyBorder="1" applyAlignment="1">
      <alignment horizontal="left" vertical="top"/>
    </xf>
    <xf numFmtId="166" fontId="23" fillId="4" borderId="15" xfId="0" applyNumberFormat="1" applyFont="1" applyFill="1" applyBorder="1" applyAlignment="1">
      <alignment horizontal="left" vertical="top"/>
    </xf>
    <xf numFmtId="0" fontId="21" fillId="4" borderId="0" xfId="0" applyFont="1" applyFill="1" applyAlignment="1">
      <alignment vertical="top"/>
    </xf>
    <xf numFmtId="0" fontId="18" fillId="4" borderId="0" xfId="0" applyFont="1" applyFill="1" applyAlignment="1">
      <alignment horizontal="right" vertical="center"/>
    </xf>
    <xf numFmtId="0" fontId="0" fillId="4" borderId="34" xfId="0" applyFill="1" applyBorder="1"/>
    <xf numFmtId="0" fontId="0" fillId="4" borderId="23" xfId="0" applyFill="1" applyBorder="1"/>
    <xf numFmtId="0" fontId="26" fillId="4" borderId="19" xfId="0" applyFont="1" applyFill="1" applyBorder="1" applyAlignment="1">
      <alignment horizontal="right"/>
    </xf>
    <xf numFmtId="0" fontId="0" fillId="4" borderId="29" xfId="0" applyFill="1" applyBorder="1"/>
    <xf numFmtId="0" fontId="0" fillId="4" borderId="20" xfId="0" applyFill="1" applyBorder="1" applyAlignment="1">
      <alignment horizontal="right"/>
    </xf>
    <xf numFmtId="0" fontId="0" fillId="7" borderId="29" xfId="0" applyFill="1" applyBorder="1"/>
    <xf numFmtId="0" fontId="0" fillId="7" borderId="0" xfId="0" applyFill="1"/>
    <xf numFmtId="0" fontId="0" fillId="4" borderId="20" xfId="0" applyFill="1" applyBorder="1"/>
    <xf numFmtId="0" fontId="7" fillId="4" borderId="0" xfId="0" applyFont="1" applyFill="1" applyAlignment="1">
      <alignment horizontal="left" vertical="distributed"/>
    </xf>
    <xf numFmtId="0" fontId="7" fillId="4" borderId="20" xfId="0" applyFont="1" applyFill="1" applyBorder="1" applyAlignment="1">
      <alignment horizontal="center" vertical="distributed"/>
    </xf>
    <xf numFmtId="0" fontId="31" fillId="4" borderId="29" xfId="0" applyFont="1" applyFill="1" applyBorder="1" applyAlignment="1">
      <alignment vertical="top"/>
    </xf>
    <xf numFmtId="0" fontId="12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 wrapText="1" indent="1"/>
    </xf>
    <xf numFmtId="0" fontId="19" fillId="0" borderId="5" xfId="0" applyFont="1" applyFill="1" applyBorder="1" applyAlignment="1">
      <alignment horizontal="left" vertical="top" wrapText="1" indent="1"/>
    </xf>
    <xf numFmtId="0" fontId="19" fillId="0" borderId="37" xfId="0" applyFont="1" applyFill="1" applyBorder="1" applyAlignment="1">
      <alignment horizontal="left" vertical="top" wrapText="1" indent="1"/>
    </xf>
    <xf numFmtId="167" fontId="30" fillId="4" borderId="18" xfId="0" applyNumberFormat="1" applyFont="1" applyFill="1" applyBorder="1" applyAlignment="1">
      <alignment horizontal="left" vertical="top"/>
    </xf>
    <xf numFmtId="167" fontId="3" fillId="4" borderId="39" xfId="0" applyNumberFormat="1" applyFont="1" applyFill="1" applyBorder="1" applyAlignment="1"/>
    <xf numFmtId="167" fontId="6" fillId="4" borderId="39" xfId="0" applyNumberFormat="1" applyFont="1" applyFill="1" applyBorder="1" applyAlignment="1"/>
    <xf numFmtId="167" fontId="3" fillId="4" borderId="41" xfId="0" applyNumberFormat="1" applyFont="1" applyFill="1" applyBorder="1" applyAlignment="1"/>
    <xf numFmtId="167" fontId="3" fillId="4" borderId="42" xfId="0" applyNumberFormat="1" applyFont="1" applyFill="1" applyBorder="1" applyAlignment="1"/>
    <xf numFmtId="167" fontId="6" fillId="4" borderId="41" xfId="0" applyNumberFormat="1" applyFont="1" applyFill="1" applyBorder="1" applyAlignment="1"/>
    <xf numFmtId="167" fontId="6" fillId="4" borderId="42" xfId="0" applyNumberFormat="1" applyFont="1" applyFill="1" applyBorder="1" applyAlignment="1"/>
    <xf numFmtId="167" fontId="6" fillId="4" borderId="43" xfId="0" applyNumberFormat="1" applyFont="1" applyFill="1" applyBorder="1" applyAlignment="1"/>
    <xf numFmtId="167" fontId="0" fillId="4" borderId="39" xfId="0" applyNumberFormat="1" applyFill="1" applyBorder="1" applyAlignment="1"/>
    <xf numFmtId="167" fontId="3" fillId="4" borderId="44" xfId="0" applyNumberFormat="1" applyFont="1" applyFill="1" applyBorder="1" applyAlignment="1">
      <alignment vertical="center"/>
    </xf>
    <xf numFmtId="167" fontId="3" fillId="4" borderId="45" xfId="0" applyNumberFormat="1" applyFont="1" applyFill="1" applyBorder="1" applyAlignment="1">
      <alignment vertical="center"/>
    </xf>
    <xf numFmtId="167" fontId="3" fillId="4" borderId="46" xfId="0" applyNumberFormat="1" applyFont="1" applyFill="1" applyBorder="1" applyAlignment="1">
      <alignment vertical="center"/>
    </xf>
    <xf numFmtId="167" fontId="0" fillId="4" borderId="41" xfId="0" applyNumberFormat="1" applyFill="1" applyBorder="1" applyAlignment="1"/>
    <xf numFmtId="167" fontId="0" fillId="4" borderId="42" xfId="0" applyNumberFormat="1" applyFill="1" applyBorder="1" applyAlignment="1"/>
    <xf numFmtId="167" fontId="0" fillId="4" borderId="43" xfId="0" applyNumberFormat="1" applyFill="1" applyBorder="1" applyAlignment="1"/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right" vertical="top"/>
    </xf>
    <xf numFmtId="0" fontId="28" fillId="4" borderId="26" xfId="0" applyFont="1" applyFill="1" applyBorder="1" applyAlignment="1">
      <alignment horizontal="right" vertical="top"/>
    </xf>
    <xf numFmtId="0" fontId="28" fillId="4" borderId="36" xfId="0" applyFont="1" applyFill="1" applyBorder="1" applyAlignment="1">
      <alignment horizontal="right" vertical="top"/>
    </xf>
    <xf numFmtId="0" fontId="13" fillId="4" borderId="31" xfId="0" applyFont="1" applyFill="1" applyBorder="1" applyAlignment="1">
      <alignment horizontal="right" vertical="top"/>
    </xf>
    <xf numFmtId="0" fontId="13" fillId="4" borderId="26" xfId="0" applyFont="1" applyFill="1" applyBorder="1" applyAlignment="1">
      <alignment horizontal="right" vertical="top"/>
    </xf>
    <xf numFmtId="0" fontId="13" fillId="4" borderId="36" xfId="0" applyFont="1" applyFill="1" applyBorder="1" applyAlignment="1">
      <alignment horizontal="right" vertical="top"/>
    </xf>
    <xf numFmtId="0" fontId="13" fillId="4" borderId="17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top" wrapText="1" indent="1"/>
    </xf>
    <xf numFmtId="0" fontId="3" fillId="4" borderId="12" xfId="0" applyFont="1" applyFill="1" applyBorder="1" applyAlignment="1">
      <alignment horizontal="left" vertical="top" wrapText="1" indent="1"/>
    </xf>
    <xf numFmtId="0" fontId="25" fillId="4" borderId="9" xfId="4" applyNumberFormat="1" applyFont="1" applyFill="1" applyBorder="1" applyAlignment="1">
      <alignment horizontal="center" vertical="center" wrapText="1"/>
    </xf>
    <xf numFmtId="0" fontId="25" fillId="4" borderId="12" xfId="4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" fontId="18" fillId="4" borderId="31" xfId="0" applyNumberFormat="1" applyFont="1" applyFill="1" applyBorder="1" applyAlignment="1">
      <alignment horizontal="right" vertical="center"/>
    </xf>
    <xf numFmtId="1" fontId="18" fillId="4" borderId="26" xfId="0" applyNumberFormat="1" applyFont="1" applyFill="1" applyBorder="1" applyAlignment="1">
      <alignment horizontal="right" vertical="center"/>
    </xf>
    <xf numFmtId="1" fontId="18" fillId="4" borderId="36" xfId="0" applyNumberFormat="1" applyFont="1" applyFill="1" applyBorder="1" applyAlignment="1">
      <alignment horizontal="right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25" fillId="4" borderId="9" xfId="4" applyFont="1" applyFill="1" applyBorder="1" applyAlignment="1">
      <alignment horizontal="center" vertical="center" wrapText="1"/>
    </xf>
    <xf numFmtId="0" fontId="25" fillId="4" borderId="12" xfId="4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right" vertical="center"/>
    </xf>
    <xf numFmtId="0" fontId="24" fillId="4" borderId="26" xfId="0" applyFont="1" applyFill="1" applyBorder="1" applyAlignment="1">
      <alignment horizontal="right" vertical="center"/>
    </xf>
    <xf numFmtId="0" fontId="24" fillId="4" borderId="36" xfId="0" applyFont="1" applyFill="1" applyBorder="1" applyAlignment="1">
      <alignment horizontal="right" vertical="center"/>
    </xf>
    <xf numFmtId="0" fontId="22" fillId="3" borderId="31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distributed"/>
    </xf>
    <xf numFmtId="0" fontId="4" fillId="4" borderId="0" xfId="0" applyFont="1" applyFill="1" applyAlignment="1">
      <alignment horizontal="center" vertical="distributed"/>
    </xf>
    <xf numFmtId="0" fontId="4" fillId="4" borderId="20" xfId="0" applyFont="1" applyFill="1" applyBorder="1" applyAlignment="1">
      <alignment horizontal="center" vertical="distributed"/>
    </xf>
    <xf numFmtId="0" fontId="15" fillId="4" borderId="29" xfId="0" applyFont="1" applyFill="1" applyBorder="1" applyAlignment="1">
      <alignment horizontal="left" vertical="distributed"/>
    </xf>
    <xf numFmtId="0" fontId="15" fillId="4" borderId="0" xfId="0" applyFont="1" applyFill="1" applyAlignment="1">
      <alignment horizontal="left" vertical="distributed"/>
    </xf>
    <xf numFmtId="0" fontId="34" fillId="4" borderId="29" xfId="0" applyFont="1" applyFill="1" applyBorder="1" applyAlignment="1">
      <alignment horizontal="left" vertical="top" wrapText="1"/>
    </xf>
    <xf numFmtId="0" fontId="32" fillId="4" borderId="0" xfId="0" applyFont="1" applyFill="1" applyAlignment="1">
      <alignment horizontal="left" vertical="top" wrapText="1"/>
    </xf>
    <xf numFmtId="0" fontId="32" fillId="4" borderId="20" xfId="0" applyFont="1" applyFill="1" applyBorder="1" applyAlignment="1">
      <alignment horizontal="left" vertical="top" wrapText="1"/>
    </xf>
    <xf numFmtId="0" fontId="20" fillId="4" borderId="38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7" fillId="4" borderId="29" xfId="0" applyFont="1" applyFill="1" applyBorder="1" applyAlignment="1">
      <alignment horizontal="left" vertical="top" wrapText="1"/>
    </xf>
    <xf numFmtId="0" fontId="27" fillId="4" borderId="0" xfId="0" applyFont="1" applyFill="1" applyAlignment="1">
      <alignment horizontal="left" vertical="top"/>
    </xf>
    <xf numFmtId="0" fontId="27" fillId="4" borderId="20" xfId="0" applyFont="1" applyFill="1" applyBorder="1" applyAlignment="1">
      <alignment horizontal="left" vertical="top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248337</xdr:rowOff>
    </xdr:to>
    <xdr:sp macro="" textlink="">
      <xdr:nvSpPr>
        <xdr:cNvPr id="13314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23406100" y="1188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245525</xdr:rowOff>
    </xdr:to>
    <xdr:sp macro="" textlink="">
      <xdr:nvSpPr>
        <xdr:cNvPr id="1331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24047450" y="216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243892</xdr:rowOff>
    </xdr:to>
    <xdr:sp macro="" textlink="">
      <xdr:nvSpPr>
        <xdr:cNvPr id="1332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450850" y="2742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249426</xdr:rowOff>
    </xdr:to>
    <xdr:sp macro="" textlink="">
      <xdr:nvSpPr>
        <xdr:cNvPr id="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4241125" y="19945350"/>
          <a:ext cx="304800" cy="34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244709</xdr:rowOff>
    </xdr:to>
    <xdr:sp macro="" textlink="">
      <xdr:nvSpPr>
        <xdr:cNvPr id="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4850725" y="19945350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246251</xdr:rowOff>
    </xdr:to>
    <xdr:sp macro="" textlink="">
      <xdr:nvSpPr>
        <xdr:cNvPr id="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9945350"/>
          <a:ext cx="304800" cy="359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434672</xdr:rowOff>
    </xdr:to>
    <xdr:sp macro="" textlink="">
      <xdr:nvSpPr>
        <xdr:cNvPr id="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4241125" y="19945350"/>
          <a:ext cx="304800" cy="529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21</xdr:row>
      <xdr:rowOff>421065</xdr:rowOff>
    </xdr:to>
    <xdr:sp macro="" textlink="">
      <xdr:nvSpPr>
        <xdr:cNvPr id="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4850725" y="19945350"/>
          <a:ext cx="304800" cy="534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420702</xdr:rowOff>
    </xdr:to>
    <xdr:sp macro="" textlink="">
      <xdr:nvSpPr>
        <xdr:cNvPr id="1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9945350"/>
          <a:ext cx="304800" cy="542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31</xdr:row>
      <xdr:rowOff>0</xdr:rowOff>
    </xdr:from>
    <xdr:ext cx="304800" cy="251732"/>
    <xdr:sp macro="" textlink="">
      <xdr:nvSpPr>
        <xdr:cNvPr id="1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4261536" y="12151179"/>
          <a:ext cx="304800" cy="25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304800" cy="251460"/>
    <xdr:sp macro="" textlink="">
      <xdr:nvSpPr>
        <xdr:cNvPr id="1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4873857" y="12151179"/>
          <a:ext cx="30480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247287"/>
    <xdr:sp macro="" textlink="">
      <xdr:nvSpPr>
        <xdr:cNvPr id="1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5429" y="12151179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304800" cy="252821"/>
    <xdr:sp macro="" textlink="">
      <xdr:nvSpPr>
        <xdr:cNvPr id="14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4261536" y="12151179"/>
          <a:ext cx="304800" cy="25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304800" cy="250644"/>
    <xdr:sp macro="" textlink="">
      <xdr:nvSpPr>
        <xdr:cNvPr id="15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4873857" y="12151179"/>
          <a:ext cx="304800" cy="25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304800" cy="438965"/>
    <xdr:sp macro="" textlink="">
      <xdr:nvSpPr>
        <xdr:cNvPr id="17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4261536" y="12151179"/>
          <a:ext cx="304800" cy="43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304800" cy="440598"/>
    <xdr:sp macro="" textlink="">
      <xdr:nvSpPr>
        <xdr:cNvPr id="18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4873857" y="12151179"/>
          <a:ext cx="304800" cy="44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440235"/>
    <xdr:sp macro="" textlink="">
      <xdr:nvSpPr>
        <xdr:cNvPr id="19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5429" y="12151179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244113</xdr:rowOff>
    </xdr:to>
    <xdr:sp macro="" textlink="">
      <xdr:nvSpPr>
        <xdr:cNvPr id="29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6108025" y="12334875"/>
          <a:ext cx="304800" cy="326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208879</xdr:rowOff>
    </xdr:to>
    <xdr:sp macro="" textlink="">
      <xdr:nvSpPr>
        <xdr:cNvPr id="30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6717625" y="12334875"/>
          <a:ext cx="304800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248521</xdr:rowOff>
    </xdr:to>
    <xdr:sp macro="" textlink="">
      <xdr:nvSpPr>
        <xdr:cNvPr id="3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334875"/>
          <a:ext cx="304800" cy="36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399104</xdr:rowOff>
    </xdr:to>
    <xdr:sp macro="" textlink="">
      <xdr:nvSpPr>
        <xdr:cNvPr id="32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6108025" y="12334875"/>
          <a:ext cx="304800" cy="53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402642</xdr:rowOff>
    </xdr:to>
    <xdr:sp macro="" textlink="">
      <xdr:nvSpPr>
        <xdr:cNvPr id="33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6717625" y="12334875"/>
          <a:ext cx="304800" cy="530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398469</xdr:rowOff>
    </xdr:to>
    <xdr:sp macro="" textlink="">
      <xdr:nvSpPr>
        <xdr:cNvPr id="3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334875"/>
          <a:ext cx="304800" cy="532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247741</xdr:rowOff>
    </xdr:to>
    <xdr:sp macro="" textlink="">
      <xdr:nvSpPr>
        <xdr:cNvPr id="3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6108025" y="12334875"/>
          <a:ext cx="304800" cy="22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225878</xdr:rowOff>
    </xdr:to>
    <xdr:sp macro="" textlink="">
      <xdr:nvSpPr>
        <xdr:cNvPr id="3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6717625" y="12334875"/>
          <a:ext cx="304800" cy="225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248194</xdr:rowOff>
    </xdr:to>
    <xdr:sp macro="" textlink="">
      <xdr:nvSpPr>
        <xdr:cNvPr id="3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334875"/>
          <a:ext cx="304800" cy="23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225335</xdr:rowOff>
    </xdr:to>
    <xdr:sp macro="" textlink="">
      <xdr:nvSpPr>
        <xdr:cNvPr id="3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6108025" y="12334875"/>
          <a:ext cx="304800" cy="244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226968</xdr:rowOff>
    </xdr:to>
    <xdr:sp macro="" textlink="">
      <xdr:nvSpPr>
        <xdr:cNvPr id="3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717625" y="12334875"/>
          <a:ext cx="304800" cy="24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226605</xdr:rowOff>
    </xdr:to>
    <xdr:sp macro="" textlink="">
      <xdr:nvSpPr>
        <xdr:cNvPr id="4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334875"/>
          <a:ext cx="304800" cy="245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285077</xdr:rowOff>
    </xdr:to>
    <xdr:sp macro="" textlink="">
      <xdr:nvSpPr>
        <xdr:cNvPr id="4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6108025" y="12334875"/>
          <a:ext cx="3048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53</xdr:row>
      <xdr:rowOff>321000</xdr:rowOff>
    </xdr:to>
    <xdr:sp macro="" textlink="">
      <xdr:nvSpPr>
        <xdr:cNvPr id="4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6717625" y="12334875"/>
          <a:ext cx="304800" cy="435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53</xdr:row>
      <xdr:rowOff>320637</xdr:rowOff>
    </xdr:to>
    <xdr:sp macro="" textlink="">
      <xdr:nvSpPr>
        <xdr:cNvPr id="4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334875"/>
          <a:ext cx="304800" cy="435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274779</xdr:rowOff>
    </xdr:to>
    <xdr:sp macro="" textlink="">
      <xdr:nvSpPr>
        <xdr:cNvPr id="89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2696825"/>
          <a:ext cx="304800" cy="365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274507</xdr:rowOff>
    </xdr:to>
    <xdr:sp macro="" textlink="">
      <xdr:nvSpPr>
        <xdr:cNvPr id="90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12696825"/>
          <a:ext cx="304800" cy="365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270334</xdr:rowOff>
    </xdr:to>
    <xdr:sp macro="" textlink="">
      <xdr:nvSpPr>
        <xdr:cNvPr id="9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402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275091</xdr:rowOff>
    </xdr:to>
    <xdr:sp macro="" textlink="">
      <xdr:nvSpPr>
        <xdr:cNvPr id="92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2696825"/>
          <a:ext cx="304800" cy="63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273549</xdr:rowOff>
    </xdr:to>
    <xdr:sp macro="" textlink="">
      <xdr:nvSpPr>
        <xdr:cNvPr id="93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12696825"/>
          <a:ext cx="304800" cy="62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275091</xdr:rowOff>
    </xdr:to>
    <xdr:sp macro="" textlink="">
      <xdr:nvSpPr>
        <xdr:cNvPr id="9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64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250281</xdr:rowOff>
    </xdr:to>
    <xdr:sp macro="" textlink="">
      <xdr:nvSpPr>
        <xdr:cNvPr id="9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2696825"/>
          <a:ext cx="304800" cy="246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250008</xdr:rowOff>
    </xdr:to>
    <xdr:sp macro="" textlink="">
      <xdr:nvSpPr>
        <xdr:cNvPr id="9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12696825"/>
          <a:ext cx="304800" cy="246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250734</xdr:rowOff>
    </xdr:to>
    <xdr:sp macro="" textlink="">
      <xdr:nvSpPr>
        <xdr:cNvPr id="9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246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270533</xdr:rowOff>
    </xdr:to>
    <xdr:sp macro="" textlink="">
      <xdr:nvSpPr>
        <xdr:cNvPr id="9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2696825"/>
          <a:ext cx="304800" cy="28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270261</xdr:rowOff>
    </xdr:to>
    <xdr:sp macro="" textlink="">
      <xdr:nvSpPr>
        <xdr:cNvPr id="9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12696825"/>
          <a:ext cx="304800" cy="283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269898</xdr:rowOff>
    </xdr:to>
    <xdr:sp macro="" textlink="">
      <xdr:nvSpPr>
        <xdr:cNvPr id="10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28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271554</xdr:rowOff>
    </xdr:to>
    <xdr:sp macro="" textlink="">
      <xdr:nvSpPr>
        <xdr:cNvPr id="10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2696825"/>
          <a:ext cx="304800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275727</xdr:rowOff>
    </xdr:to>
    <xdr:sp macro="" textlink="">
      <xdr:nvSpPr>
        <xdr:cNvPr id="10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12696825"/>
          <a:ext cx="304800" cy="53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288664</xdr:colOff>
      <xdr:row>79</xdr:row>
      <xdr:rowOff>272974</xdr:rowOff>
    </xdr:to>
    <xdr:sp macro="" textlink="">
      <xdr:nvSpPr>
        <xdr:cNvPr id="10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530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79</xdr:row>
      <xdr:rowOff>0</xdr:rowOff>
    </xdr:from>
    <xdr:ext cx="304800" cy="247287"/>
    <xdr:sp macro="" textlink="">
      <xdr:nvSpPr>
        <xdr:cNvPr id="10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4091"/>
    <xdr:sp macro="" textlink="">
      <xdr:nvSpPr>
        <xdr:cNvPr id="106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440235"/>
    <xdr:sp macro="" textlink="">
      <xdr:nvSpPr>
        <xdr:cNvPr id="10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2696825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361588"/>
    <xdr:sp macro="" textlink="">
      <xdr:nvSpPr>
        <xdr:cNvPr id="110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23545800"/>
          <a:ext cx="304800" cy="36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361316"/>
    <xdr:sp macro="" textlink="">
      <xdr:nvSpPr>
        <xdr:cNvPr id="111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23545800"/>
          <a:ext cx="304800" cy="36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399053"/>
    <xdr:sp macro="" textlink="">
      <xdr:nvSpPr>
        <xdr:cNvPr id="112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39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628376"/>
    <xdr:sp macro="" textlink="">
      <xdr:nvSpPr>
        <xdr:cNvPr id="113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23545800"/>
          <a:ext cx="304800" cy="628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614769"/>
    <xdr:sp macro="" textlink="">
      <xdr:nvSpPr>
        <xdr:cNvPr id="114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23545800"/>
          <a:ext cx="304800" cy="614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648696"/>
    <xdr:sp macro="" textlink="">
      <xdr:nvSpPr>
        <xdr:cNvPr id="11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64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50281"/>
    <xdr:sp macro="" textlink="">
      <xdr:nvSpPr>
        <xdr:cNvPr id="116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23545800"/>
          <a:ext cx="304800" cy="250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50008"/>
    <xdr:sp macro="" textlink="">
      <xdr:nvSpPr>
        <xdr:cNvPr id="117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23545800"/>
          <a:ext cx="304800" cy="250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0734"/>
    <xdr:sp macro="" textlink="">
      <xdr:nvSpPr>
        <xdr:cNvPr id="118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250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83755"/>
    <xdr:sp macro="" textlink="">
      <xdr:nvSpPr>
        <xdr:cNvPr id="119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23545800"/>
          <a:ext cx="304800" cy="283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87293"/>
    <xdr:sp macro="" textlink="">
      <xdr:nvSpPr>
        <xdr:cNvPr id="120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23545800"/>
          <a:ext cx="304800" cy="287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86930"/>
    <xdr:sp macro="" textlink="">
      <xdr:nvSpPr>
        <xdr:cNvPr id="12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2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518159"/>
    <xdr:sp macro="" textlink="">
      <xdr:nvSpPr>
        <xdr:cNvPr id="122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23545800"/>
          <a:ext cx="304800" cy="518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531222"/>
    <xdr:sp macro="" textlink="">
      <xdr:nvSpPr>
        <xdr:cNvPr id="123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23545800"/>
          <a:ext cx="304800" cy="53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530859"/>
    <xdr:sp macro="" textlink="">
      <xdr:nvSpPr>
        <xdr:cNvPr id="12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530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47287"/>
    <xdr:sp macro="" textlink="">
      <xdr:nvSpPr>
        <xdr:cNvPr id="12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4091"/>
    <xdr:sp macro="" textlink="">
      <xdr:nvSpPr>
        <xdr:cNvPr id="126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440235"/>
    <xdr:sp macro="" textlink="">
      <xdr:nvSpPr>
        <xdr:cNvPr id="12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35458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270524</xdr:rowOff>
    </xdr:to>
    <xdr:sp macro="" textlink="">
      <xdr:nvSpPr>
        <xdr:cNvPr id="130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365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275967</xdr:rowOff>
    </xdr:to>
    <xdr:sp macro="" textlink="">
      <xdr:nvSpPr>
        <xdr:cNvPr id="131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365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272653</xdr:rowOff>
    </xdr:to>
    <xdr:sp macro="" textlink="">
      <xdr:nvSpPr>
        <xdr:cNvPr id="132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402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274870</xdr:rowOff>
    </xdr:to>
    <xdr:sp macro="" textlink="">
      <xdr:nvSpPr>
        <xdr:cNvPr id="133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63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271423</xdr:rowOff>
    </xdr:to>
    <xdr:sp macro="" textlink="">
      <xdr:nvSpPr>
        <xdr:cNvPr id="134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62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272965</xdr:rowOff>
    </xdr:to>
    <xdr:sp macro="" textlink="">
      <xdr:nvSpPr>
        <xdr:cNvPr id="13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64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250281</xdr:rowOff>
    </xdr:to>
    <xdr:sp macro="" textlink="">
      <xdr:nvSpPr>
        <xdr:cNvPr id="136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246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250008</xdr:rowOff>
    </xdr:to>
    <xdr:sp macro="" textlink="">
      <xdr:nvSpPr>
        <xdr:cNvPr id="137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246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250734</xdr:rowOff>
    </xdr:to>
    <xdr:sp macro="" textlink="">
      <xdr:nvSpPr>
        <xdr:cNvPr id="138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46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270533</xdr:rowOff>
    </xdr:to>
    <xdr:sp macro="" textlink="">
      <xdr:nvSpPr>
        <xdr:cNvPr id="139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28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270261</xdr:rowOff>
    </xdr:to>
    <xdr:sp macro="" textlink="">
      <xdr:nvSpPr>
        <xdr:cNvPr id="140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283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269898</xdr:rowOff>
    </xdr:to>
    <xdr:sp macro="" textlink="">
      <xdr:nvSpPr>
        <xdr:cNvPr id="14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8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271109</xdr:rowOff>
    </xdr:to>
    <xdr:sp macro="" textlink="">
      <xdr:nvSpPr>
        <xdr:cNvPr id="142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79</xdr:row>
      <xdr:rowOff>271472</xdr:rowOff>
    </xdr:to>
    <xdr:sp macro="" textlink="">
      <xdr:nvSpPr>
        <xdr:cNvPr id="143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53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271109</xdr:rowOff>
    </xdr:to>
    <xdr:sp macro="" textlink="">
      <xdr:nvSpPr>
        <xdr:cNvPr id="14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530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79</xdr:row>
      <xdr:rowOff>0</xdr:rowOff>
    </xdr:from>
    <xdr:ext cx="304800" cy="247287"/>
    <xdr:sp macro="" textlink="">
      <xdr:nvSpPr>
        <xdr:cNvPr id="14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4091"/>
    <xdr:sp macro="" textlink="">
      <xdr:nvSpPr>
        <xdr:cNvPr id="146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440235"/>
    <xdr:sp macro="" textlink="">
      <xdr:nvSpPr>
        <xdr:cNvPr id="14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361588"/>
    <xdr:sp macro="" textlink="">
      <xdr:nvSpPr>
        <xdr:cNvPr id="149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36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361316"/>
    <xdr:sp macro="" textlink="">
      <xdr:nvSpPr>
        <xdr:cNvPr id="150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361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399053"/>
    <xdr:sp macro="" textlink="">
      <xdr:nvSpPr>
        <xdr:cNvPr id="15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39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628376"/>
    <xdr:sp macro="" textlink="">
      <xdr:nvSpPr>
        <xdr:cNvPr id="152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628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614769"/>
    <xdr:sp macro="" textlink="">
      <xdr:nvSpPr>
        <xdr:cNvPr id="153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614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648696"/>
    <xdr:sp macro="" textlink="">
      <xdr:nvSpPr>
        <xdr:cNvPr id="15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64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50281"/>
    <xdr:sp macro="" textlink="">
      <xdr:nvSpPr>
        <xdr:cNvPr id="15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250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50008"/>
    <xdr:sp macro="" textlink="">
      <xdr:nvSpPr>
        <xdr:cNvPr id="15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250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0734"/>
    <xdr:sp macro="" textlink="">
      <xdr:nvSpPr>
        <xdr:cNvPr id="15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50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83755"/>
    <xdr:sp macro="" textlink="">
      <xdr:nvSpPr>
        <xdr:cNvPr id="15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283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287293"/>
    <xdr:sp macro="" textlink="">
      <xdr:nvSpPr>
        <xdr:cNvPr id="15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287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86930"/>
    <xdr:sp macro="" textlink="">
      <xdr:nvSpPr>
        <xdr:cNvPr id="16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518159"/>
    <xdr:sp macro="" textlink="">
      <xdr:nvSpPr>
        <xdr:cNvPr id="16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7315200"/>
          <a:ext cx="304800" cy="518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304800" cy="531222"/>
    <xdr:sp macro="" textlink="">
      <xdr:nvSpPr>
        <xdr:cNvPr id="16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0" y="7315200"/>
          <a:ext cx="304800" cy="53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530859"/>
    <xdr:sp macro="" textlink="">
      <xdr:nvSpPr>
        <xdr:cNvPr id="16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530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47287"/>
    <xdr:sp macro="" textlink="">
      <xdr:nvSpPr>
        <xdr:cNvPr id="16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254091"/>
    <xdr:sp macro="" textlink="">
      <xdr:nvSpPr>
        <xdr:cNvPr id="16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315200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251732"/>
    <xdr:sp macro="" textlink="">
      <xdr:nvSpPr>
        <xdr:cNvPr id="17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25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251460"/>
    <xdr:sp macro="" textlink="">
      <xdr:nvSpPr>
        <xdr:cNvPr id="17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247287"/>
    <xdr:sp macro="" textlink="">
      <xdr:nvSpPr>
        <xdr:cNvPr id="17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33350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252821"/>
    <xdr:sp macro="" textlink="">
      <xdr:nvSpPr>
        <xdr:cNvPr id="17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25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250644"/>
    <xdr:sp macro="" textlink="">
      <xdr:nvSpPr>
        <xdr:cNvPr id="17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25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254091"/>
    <xdr:sp macro="" textlink="">
      <xdr:nvSpPr>
        <xdr:cNvPr id="18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3335000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438965"/>
    <xdr:sp macro="" textlink="">
      <xdr:nvSpPr>
        <xdr:cNvPr id="18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43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0</xdr:rowOff>
    </xdr:from>
    <xdr:ext cx="304800" cy="440598"/>
    <xdr:sp macro="" textlink="">
      <xdr:nvSpPr>
        <xdr:cNvPr id="18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3335000"/>
          <a:ext cx="304800" cy="44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440235"/>
    <xdr:sp macro="" textlink="">
      <xdr:nvSpPr>
        <xdr:cNvPr id="18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33350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251732"/>
    <xdr:sp macro="" textlink="">
      <xdr:nvSpPr>
        <xdr:cNvPr id="185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25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251460"/>
    <xdr:sp macro="" textlink="">
      <xdr:nvSpPr>
        <xdr:cNvPr id="186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247287"/>
    <xdr:sp macro="" textlink="">
      <xdr:nvSpPr>
        <xdr:cNvPr id="187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91135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252821"/>
    <xdr:sp macro="" textlink="">
      <xdr:nvSpPr>
        <xdr:cNvPr id="188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25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250644"/>
    <xdr:sp macro="" textlink="">
      <xdr:nvSpPr>
        <xdr:cNvPr id="189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25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254091"/>
    <xdr:sp macro="" textlink="">
      <xdr:nvSpPr>
        <xdr:cNvPr id="190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9113500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438965"/>
    <xdr:sp macro="" textlink="">
      <xdr:nvSpPr>
        <xdr:cNvPr id="191" name="AutoShape 2" descr="Hyundai R180W-9S - технические характеристики, описание, pdf-буклет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43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304800" cy="440598"/>
    <xdr:sp macro="" textlink="">
      <xdr:nvSpPr>
        <xdr:cNvPr id="192" name="AutoShape 4" descr="Volvo EW205D excavator specs (2019 - 2023) | Diggers ...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7621250" y="19113500"/>
          <a:ext cx="304800" cy="44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440235"/>
    <xdr:sp macro="" textlink="">
      <xdr:nvSpPr>
        <xdr:cNvPr id="19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91135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247287"/>
    <xdr:sp macro="" textlink="">
      <xdr:nvSpPr>
        <xdr:cNvPr id="22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C4A67F3E-305D-456E-9B40-BA867EF2045F}"/>
            </a:ext>
            <a:ext uri="{147F2762-F138-4A5C-976F-8EAC2B608ADB}">
              <a16:predDERef xmlns:a16="http://schemas.microsoft.com/office/drawing/2014/main" pred="{7FF2D6A2-90EC-4E18-8F3A-AA7EFF7FF535}"/>
            </a:ext>
          </a:extLst>
        </xdr:cNvPr>
        <xdr:cNvSpPr>
          <a:spLocks noChangeAspect="1" noChangeArrowheads="1"/>
        </xdr:cNvSpPr>
      </xdr:nvSpPr>
      <xdr:spPr bwMode="auto">
        <a:xfrm>
          <a:off x="428625" y="152781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440235"/>
    <xdr:sp macro="" textlink="">
      <xdr:nvSpPr>
        <xdr:cNvPr id="2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3F8D14C2-E24E-46DD-8FB8-4753C297383D}"/>
            </a:ext>
            <a:ext uri="{147F2762-F138-4A5C-976F-8EAC2B608ADB}">
              <a16:predDERef xmlns:a16="http://schemas.microsoft.com/office/drawing/2014/main" pred="{C4A67F3E-305D-456E-9B40-BA867EF204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152781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247287"/>
    <xdr:sp macro="" textlink="">
      <xdr:nvSpPr>
        <xdr:cNvPr id="52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D65D32EC-F754-4F89-B2AB-D974955A9016}"/>
            </a:ext>
            <a:ext uri="{147F2762-F138-4A5C-976F-8EAC2B608ADB}">
              <a16:predDERef xmlns:a16="http://schemas.microsoft.com/office/drawing/2014/main" pred="{D2F048FB-50E1-433E-8059-C83A5D520B9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6527125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254091"/>
    <xdr:sp macro="" textlink="">
      <xdr:nvSpPr>
        <xdr:cNvPr id="5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A97CC441-AA72-47B9-B240-05794C70BF33}"/>
            </a:ext>
            <a:ext uri="{147F2762-F138-4A5C-976F-8EAC2B608ADB}">
              <a16:predDERef xmlns:a16="http://schemas.microsoft.com/office/drawing/2014/main" pred="{D65D32EC-F754-4F89-B2AB-D974955A9016}"/>
            </a:ext>
          </a:extLst>
        </xdr:cNvPr>
        <xdr:cNvSpPr>
          <a:spLocks noChangeAspect="1" noChangeArrowheads="1"/>
        </xdr:cNvSpPr>
      </xdr:nvSpPr>
      <xdr:spPr bwMode="auto">
        <a:xfrm>
          <a:off x="428625" y="26527125"/>
          <a:ext cx="304800" cy="25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440235"/>
    <xdr:sp macro="" textlink="">
      <xdr:nvSpPr>
        <xdr:cNvPr id="5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D91702A6-7D18-4561-BB9B-415D433A0AF9}"/>
            </a:ext>
            <a:ext uri="{147F2762-F138-4A5C-976F-8EAC2B608ADB}">
              <a16:predDERef xmlns:a16="http://schemas.microsoft.com/office/drawing/2014/main" pred="{A97CC441-AA72-47B9-B240-05794C70BF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6527125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247287"/>
    <xdr:sp macro="" textlink="">
      <xdr:nvSpPr>
        <xdr:cNvPr id="231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569B5063-A56C-43B5-8552-AF98691BAC68}"/>
            </a:ext>
            <a:ext uri="{147F2762-F138-4A5C-976F-8EAC2B608ADB}">
              <a16:predDERef xmlns:a16="http://schemas.microsoft.com/office/drawing/2014/main" pred="{6A301BB2-62B9-4F7B-93F0-6905EFC574B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5192375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440235"/>
    <xdr:sp macro="" textlink="">
      <xdr:nvSpPr>
        <xdr:cNvPr id="232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BC69331C-2D91-445B-9939-F91C8140752A}"/>
            </a:ext>
            <a:ext uri="{147F2762-F138-4A5C-976F-8EAC2B608ADB}">
              <a16:predDERef xmlns:a16="http://schemas.microsoft.com/office/drawing/2014/main" pred="{569B5063-A56C-43B5-8552-AF98691BAC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15192375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247287"/>
    <xdr:sp macro="" textlink="">
      <xdr:nvSpPr>
        <xdr:cNvPr id="233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F051432A-1E23-42F9-BE3E-2631D5D1CDC9}"/>
            </a:ext>
            <a:ext uri="{147F2762-F138-4A5C-976F-8EAC2B608ADB}">
              <a16:predDERef xmlns:a16="http://schemas.microsoft.com/office/drawing/2014/main" pred="{BC69331C-2D91-445B-9939-F91C8140752A}"/>
            </a:ext>
          </a:extLst>
        </xdr:cNvPr>
        <xdr:cNvSpPr>
          <a:spLocks noChangeAspect="1" noChangeArrowheads="1"/>
        </xdr:cNvSpPr>
      </xdr:nvSpPr>
      <xdr:spPr bwMode="auto">
        <a:xfrm>
          <a:off x="428625" y="203454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440235"/>
    <xdr:sp macro="" textlink="">
      <xdr:nvSpPr>
        <xdr:cNvPr id="234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EE0C6E89-25BA-429F-97EB-3FA6FBDD78F1}"/>
            </a:ext>
            <a:ext uri="{147F2762-F138-4A5C-976F-8EAC2B608ADB}">
              <a16:predDERef xmlns:a16="http://schemas.microsoft.com/office/drawing/2014/main" pred="{F051432A-1E23-42F9-BE3E-2631D5D1CD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203454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247287"/>
    <xdr:sp macro="" textlink="">
      <xdr:nvSpPr>
        <xdr:cNvPr id="235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C91C6938-6F60-4B7A-9513-E02C85B4CDC5}"/>
            </a:ext>
            <a:ext uri="{147F2762-F138-4A5C-976F-8EAC2B608ADB}">
              <a16:predDERef xmlns:a16="http://schemas.microsoft.com/office/drawing/2014/main" pred="{EE0C6E89-25BA-429F-97EB-3FA6FBDD78F1}"/>
            </a:ext>
          </a:extLst>
        </xdr:cNvPr>
        <xdr:cNvSpPr>
          <a:spLocks noChangeAspect="1" noChangeArrowheads="1"/>
        </xdr:cNvSpPr>
      </xdr:nvSpPr>
      <xdr:spPr bwMode="auto">
        <a:xfrm>
          <a:off x="428625" y="20345400"/>
          <a:ext cx="304800" cy="2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440235"/>
    <xdr:sp macro="" textlink="">
      <xdr:nvSpPr>
        <xdr:cNvPr id="236" name="AutoShape 6" descr="Аренда колесного мини-погрузчика Volvo MC 95 C в Санкт-Петербурге: условия,  стоимость">
          <a:extLst>
            <a:ext uri="{FF2B5EF4-FFF2-40B4-BE49-F238E27FC236}">
              <a16:creationId xmlns:a16="http://schemas.microsoft.com/office/drawing/2014/main" id="{2FE8ABED-7009-4222-9481-D6494F9F44B4}"/>
            </a:ext>
            <a:ext uri="{147F2762-F138-4A5C-976F-8EAC2B608ADB}">
              <a16:predDERef xmlns:a16="http://schemas.microsoft.com/office/drawing/2014/main" pred="{C91C6938-6F60-4B7A-9513-E02C85B4CDC5}"/>
            </a:ext>
          </a:extLst>
        </xdr:cNvPr>
        <xdr:cNvSpPr>
          <a:spLocks noChangeAspect="1" noChangeArrowheads="1"/>
        </xdr:cNvSpPr>
      </xdr:nvSpPr>
      <xdr:spPr bwMode="auto">
        <a:xfrm>
          <a:off x="428625" y="20345400"/>
          <a:ext cx="304800" cy="4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workbookViewId="0">
      <selection activeCell="D10" sqref="D5:D10"/>
    </sheetView>
  </sheetViews>
  <sheetFormatPr defaultColWidth="8.85546875" defaultRowHeight="15" x14ac:dyDescent="0.25"/>
  <cols>
    <col min="2" max="2" width="18.42578125" bestFit="1" customWidth="1"/>
    <col min="3" max="3" width="57.42578125" customWidth="1"/>
    <col min="4" max="4" width="27.42578125" customWidth="1"/>
  </cols>
  <sheetData>
    <row r="1" spans="2:4" ht="15.75" thickBot="1" x14ac:dyDescent="0.3">
      <c r="B1" t="s">
        <v>0</v>
      </c>
    </row>
    <row r="2" spans="2:4" x14ac:dyDescent="0.25">
      <c r="B2" s="139" t="s">
        <v>1</v>
      </c>
      <c r="C2" s="55" t="s">
        <v>2</v>
      </c>
      <c r="D2" s="58" t="s">
        <v>3</v>
      </c>
    </row>
    <row r="3" spans="2:4" x14ac:dyDescent="0.25">
      <c r="B3" s="140"/>
      <c r="C3" s="56" t="s">
        <v>4</v>
      </c>
      <c r="D3" s="56" t="s">
        <v>4</v>
      </c>
    </row>
    <row r="4" spans="2:4" ht="15.75" thickBot="1" x14ac:dyDescent="0.3">
      <c r="B4" s="141"/>
      <c r="C4" s="57" t="s">
        <v>5</v>
      </c>
      <c r="D4" s="57" t="s">
        <v>6</v>
      </c>
    </row>
    <row r="5" spans="2:4" ht="45.75" thickBot="1" x14ac:dyDescent="0.3">
      <c r="B5" s="62">
        <v>1</v>
      </c>
      <c r="C5" s="63" t="s">
        <v>7</v>
      </c>
      <c r="D5" s="66" t="e">
        <f>#REF!</f>
        <v>#REF!</v>
      </c>
    </row>
    <row r="6" spans="2:4" ht="30.75" thickBot="1" x14ac:dyDescent="0.3">
      <c r="B6" s="62">
        <v>2</v>
      </c>
      <c r="C6" s="64" t="s">
        <v>8</v>
      </c>
      <c r="D6" s="66" t="e">
        <f>#REF!</f>
        <v>#REF!</v>
      </c>
    </row>
    <row r="7" spans="2:4" ht="60.75" thickBot="1" x14ac:dyDescent="0.3">
      <c r="B7" s="62">
        <v>3</v>
      </c>
      <c r="C7" s="64" t="s">
        <v>9</v>
      </c>
      <c r="D7" s="66" t="e">
        <f>#REF!</f>
        <v>#REF!</v>
      </c>
    </row>
    <row r="8" spans="2:4" ht="45.75" thickBot="1" x14ac:dyDescent="0.3">
      <c r="B8" s="62">
        <v>4</v>
      </c>
      <c r="C8" s="64" t="s">
        <v>10</v>
      </c>
      <c r="D8" s="66" t="e">
        <f>#REF!</f>
        <v>#REF!</v>
      </c>
    </row>
    <row r="9" spans="2:4" ht="30.75" thickBot="1" x14ac:dyDescent="0.3">
      <c r="B9" s="65">
        <v>5</v>
      </c>
      <c r="C9" s="64" t="s">
        <v>11</v>
      </c>
      <c r="D9" s="66" t="e">
        <f>#REF!</f>
        <v>#REF!</v>
      </c>
    </row>
    <row r="10" spans="2:4" ht="30.75" thickBot="1" x14ac:dyDescent="0.3">
      <c r="B10" s="59">
        <v>6</v>
      </c>
      <c r="C10" s="69" t="s">
        <v>12</v>
      </c>
      <c r="D10" s="66" t="e">
        <f>#REF!</f>
        <v>#REF!</v>
      </c>
    </row>
    <row r="11" spans="2:4" ht="15.75" thickBot="1" x14ac:dyDescent="0.3">
      <c r="B11" s="59"/>
      <c r="C11" s="60" t="s">
        <v>13</v>
      </c>
      <c r="D11" s="67" t="e">
        <f>SUM(D5:D10)</f>
        <v>#REF!</v>
      </c>
    </row>
    <row r="12" spans="2:4" x14ac:dyDescent="0.25">
      <c r="B12" s="61" t="s">
        <v>0</v>
      </c>
    </row>
  </sheetData>
  <mergeCells count="1">
    <mergeCell ref="B2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T55"/>
  <sheetViews>
    <sheetView zoomScale="90" zoomScaleNormal="90" workbookViewId="0">
      <selection activeCell="F52" sqref="F52"/>
    </sheetView>
  </sheetViews>
  <sheetFormatPr defaultColWidth="11.42578125" defaultRowHeight="15" x14ac:dyDescent="0.25"/>
  <cols>
    <col min="1" max="1" width="7.140625" customWidth="1"/>
    <col min="2" max="2" width="36" customWidth="1"/>
    <col min="3" max="3" width="13.140625" customWidth="1"/>
    <col min="4" max="4" width="16.85546875" customWidth="1"/>
    <col min="5" max="5" width="19.85546875" customWidth="1"/>
    <col min="6" max="6" width="16.42578125" customWidth="1"/>
    <col min="7" max="7" width="52.85546875" style="1" customWidth="1"/>
  </cols>
  <sheetData>
    <row r="1" spans="1:9" ht="15.75" x14ac:dyDescent="0.25">
      <c r="A1" s="145" t="s">
        <v>14</v>
      </c>
      <c r="B1" s="145"/>
      <c r="C1" s="145"/>
      <c r="D1" s="145"/>
      <c r="E1" s="145"/>
      <c r="F1" s="145"/>
      <c r="G1" s="145"/>
    </row>
    <row r="2" spans="1:9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9" ht="15.75" x14ac:dyDescent="0.25">
      <c r="A3" s="5" t="s">
        <v>15</v>
      </c>
      <c r="B3" s="5"/>
      <c r="C3" s="5" t="s">
        <v>0</v>
      </c>
      <c r="D3" s="6"/>
      <c r="E3" s="6"/>
      <c r="F3" s="6"/>
      <c r="G3" s="7"/>
    </row>
    <row r="4" spans="1:9" ht="12.75" customHeight="1" thickBot="1" x14ac:dyDescent="0.3">
      <c r="A4" s="8" t="s">
        <v>16</v>
      </c>
      <c r="B4" s="8"/>
      <c r="C4" s="8" t="s">
        <v>0</v>
      </c>
      <c r="D4" s="8"/>
      <c r="E4" s="8"/>
      <c r="F4" s="8"/>
      <c r="G4" s="7"/>
    </row>
    <row r="5" spans="1:9" ht="14.25" customHeight="1" x14ac:dyDescent="0.25">
      <c r="A5" s="146" t="s">
        <v>17</v>
      </c>
      <c r="B5" s="149" t="s">
        <v>18</v>
      </c>
      <c r="C5" s="152" t="s">
        <v>19</v>
      </c>
      <c r="D5" s="152" t="s">
        <v>20</v>
      </c>
      <c r="E5" s="152" t="s">
        <v>21</v>
      </c>
      <c r="F5" s="152" t="s">
        <v>22</v>
      </c>
      <c r="G5" s="156" t="s">
        <v>23</v>
      </c>
    </row>
    <row r="6" spans="1:9" ht="17.25" customHeight="1" x14ac:dyDescent="0.25">
      <c r="A6" s="147"/>
      <c r="B6" s="150"/>
      <c r="C6" s="153"/>
      <c r="D6" s="154"/>
      <c r="E6" s="155"/>
      <c r="F6" s="154"/>
      <c r="G6" s="157"/>
    </row>
    <row r="7" spans="1:9" ht="15.75" x14ac:dyDescent="0.25">
      <c r="A7" s="148"/>
      <c r="B7" s="151"/>
      <c r="C7" s="154"/>
      <c r="D7" s="52" t="s">
        <v>24</v>
      </c>
      <c r="E7" s="52"/>
      <c r="F7" s="52" t="s">
        <v>24</v>
      </c>
      <c r="G7" s="53"/>
    </row>
    <row r="8" spans="1:9" ht="15.75" x14ac:dyDescent="0.25">
      <c r="A8" s="9">
        <v>1</v>
      </c>
      <c r="B8" s="10" t="s">
        <v>25</v>
      </c>
      <c r="C8" s="11"/>
      <c r="D8" s="12"/>
      <c r="E8" s="13"/>
      <c r="F8" s="12"/>
      <c r="G8" s="14"/>
    </row>
    <row r="9" spans="1:9" ht="15.75" x14ac:dyDescent="0.25">
      <c r="A9" s="15" t="s">
        <v>26</v>
      </c>
      <c r="B9" s="16" t="s">
        <v>27</v>
      </c>
      <c r="C9" s="11" t="s">
        <v>28</v>
      </c>
      <c r="D9" s="17">
        <v>0</v>
      </c>
      <c r="E9" s="18">
        <v>0</v>
      </c>
      <c r="F9" s="19">
        <f>+D9*E9</f>
        <v>0</v>
      </c>
      <c r="G9" s="20"/>
    </row>
    <row r="10" spans="1:9" ht="15.75" x14ac:dyDescent="0.25">
      <c r="A10" s="15" t="s">
        <v>29</v>
      </c>
      <c r="B10" s="16" t="s">
        <v>30</v>
      </c>
      <c r="C10" s="11" t="s">
        <v>28</v>
      </c>
      <c r="D10" s="17">
        <v>0</v>
      </c>
      <c r="E10" s="18">
        <v>0</v>
      </c>
      <c r="F10" s="19">
        <f>+D10*E10</f>
        <v>0</v>
      </c>
      <c r="G10" s="20"/>
    </row>
    <row r="11" spans="1:9" ht="15.75" x14ac:dyDescent="0.25">
      <c r="A11" s="15" t="s">
        <v>31</v>
      </c>
      <c r="B11" s="16" t="s">
        <v>32</v>
      </c>
      <c r="C11" s="11" t="s">
        <v>28</v>
      </c>
      <c r="D11" s="17">
        <v>0</v>
      </c>
      <c r="E11" s="18">
        <v>0</v>
      </c>
      <c r="F11" s="19">
        <f>+D11*E11</f>
        <v>0</v>
      </c>
      <c r="G11" s="20"/>
    </row>
    <row r="12" spans="1:9" ht="15.75" x14ac:dyDescent="0.25">
      <c r="A12" s="15" t="s">
        <v>33</v>
      </c>
      <c r="B12" s="16" t="s">
        <v>0</v>
      </c>
      <c r="C12" s="11" t="s">
        <v>28</v>
      </c>
      <c r="D12" s="17">
        <v>0</v>
      </c>
      <c r="E12" s="18">
        <v>0</v>
      </c>
      <c r="F12" s="19">
        <f t="shared" ref="F12:F13" si="0">+D12*E12</f>
        <v>0</v>
      </c>
      <c r="G12" s="20"/>
    </row>
    <row r="13" spans="1:9" ht="15.75" x14ac:dyDescent="0.25">
      <c r="A13" s="15" t="s">
        <v>34</v>
      </c>
      <c r="B13" s="16" t="s">
        <v>0</v>
      </c>
      <c r="C13" s="11" t="s">
        <v>28</v>
      </c>
      <c r="D13" s="17">
        <v>0</v>
      </c>
      <c r="E13" s="18">
        <v>0</v>
      </c>
      <c r="F13" s="19">
        <f t="shared" si="0"/>
        <v>0</v>
      </c>
      <c r="G13" s="20"/>
    </row>
    <row r="14" spans="1:9" ht="15" customHeight="1" x14ac:dyDescent="0.25">
      <c r="A14" s="15" t="s">
        <v>0</v>
      </c>
      <c r="B14" s="16" t="s">
        <v>0</v>
      </c>
      <c r="C14" s="11" t="s">
        <v>0</v>
      </c>
      <c r="D14" s="17" t="s">
        <v>0</v>
      </c>
      <c r="E14" s="18">
        <f>SUM(E9:E13)</f>
        <v>0</v>
      </c>
      <c r="F14" s="19" t="s">
        <v>0</v>
      </c>
      <c r="G14" s="20"/>
    </row>
    <row r="15" spans="1:9" ht="15.75" x14ac:dyDescent="0.25">
      <c r="A15" s="21"/>
      <c r="B15" s="12" t="s">
        <v>35</v>
      </c>
      <c r="C15" s="11"/>
      <c r="D15" s="22"/>
      <c r="E15" s="13"/>
      <c r="F15" s="23">
        <f>SUM(F9:F14)</f>
        <v>0</v>
      </c>
      <c r="G15" s="24"/>
      <c r="I15" s="48"/>
    </row>
    <row r="16" spans="1:9" ht="15.75" x14ac:dyDescent="0.25">
      <c r="A16" s="21"/>
      <c r="B16" s="12"/>
      <c r="C16" s="11"/>
      <c r="D16" s="22"/>
      <c r="E16" s="13"/>
      <c r="F16" s="23"/>
      <c r="G16" s="24"/>
      <c r="I16" s="48"/>
    </row>
    <row r="17" spans="1:9" ht="15.75" x14ac:dyDescent="0.25">
      <c r="A17" s="21"/>
      <c r="B17" s="10" t="s">
        <v>36</v>
      </c>
      <c r="C17" s="11"/>
      <c r="D17" s="22"/>
      <c r="E17" s="13"/>
      <c r="F17" s="23"/>
      <c r="G17" s="24"/>
      <c r="I17" s="48"/>
    </row>
    <row r="18" spans="1:9" ht="15.75" x14ac:dyDescent="0.25">
      <c r="A18" s="21">
        <v>1.6</v>
      </c>
      <c r="B18" s="12" t="s">
        <v>37</v>
      </c>
      <c r="C18" s="11" t="s">
        <v>28</v>
      </c>
      <c r="D18" s="22">
        <v>0</v>
      </c>
      <c r="E18" s="13">
        <v>0</v>
      </c>
      <c r="F18" s="19">
        <f t="shared" ref="F18:F24" si="1">+D18*E18</f>
        <v>0</v>
      </c>
      <c r="G18" s="24"/>
      <c r="I18" s="48"/>
    </row>
    <row r="19" spans="1:9" ht="15.75" x14ac:dyDescent="0.25">
      <c r="A19" s="21">
        <v>1.7</v>
      </c>
      <c r="B19" s="12" t="s">
        <v>38</v>
      </c>
      <c r="C19" s="11" t="s">
        <v>28</v>
      </c>
      <c r="D19" s="22">
        <v>0</v>
      </c>
      <c r="E19" s="13">
        <v>0</v>
      </c>
      <c r="F19" s="19">
        <f t="shared" si="1"/>
        <v>0</v>
      </c>
      <c r="G19" s="24"/>
      <c r="I19" s="48"/>
    </row>
    <row r="20" spans="1:9" ht="15.75" x14ac:dyDescent="0.25">
      <c r="A20" s="21">
        <v>1.8</v>
      </c>
      <c r="B20" s="12" t="s">
        <v>39</v>
      </c>
      <c r="C20" s="11" t="s">
        <v>28</v>
      </c>
      <c r="D20" s="22">
        <v>0</v>
      </c>
      <c r="E20" s="13">
        <v>0</v>
      </c>
      <c r="F20" s="19">
        <f t="shared" si="1"/>
        <v>0</v>
      </c>
      <c r="G20" s="24"/>
      <c r="I20" s="48"/>
    </row>
    <row r="21" spans="1:9" ht="15.75" x14ac:dyDescent="0.25">
      <c r="A21" s="21">
        <v>1.9</v>
      </c>
      <c r="B21" s="12" t="s">
        <v>40</v>
      </c>
      <c r="C21" s="11" t="s">
        <v>28</v>
      </c>
      <c r="D21" s="22">
        <v>0</v>
      </c>
      <c r="E21" s="13">
        <v>0</v>
      </c>
      <c r="F21" s="19">
        <f t="shared" si="1"/>
        <v>0</v>
      </c>
      <c r="G21" s="24"/>
      <c r="I21" s="48"/>
    </row>
    <row r="22" spans="1:9" ht="15.75" x14ac:dyDescent="0.25">
      <c r="A22" s="54" t="s">
        <v>41</v>
      </c>
      <c r="B22" s="12"/>
      <c r="C22" s="11" t="s">
        <v>28</v>
      </c>
      <c r="D22" s="22">
        <v>0</v>
      </c>
      <c r="E22" s="13">
        <v>0</v>
      </c>
      <c r="F22" s="19">
        <f t="shared" si="1"/>
        <v>0</v>
      </c>
      <c r="G22" s="24"/>
      <c r="I22" s="48"/>
    </row>
    <row r="23" spans="1:9" ht="15.75" x14ac:dyDescent="0.25">
      <c r="A23" s="21">
        <v>1.1100000000000001</v>
      </c>
      <c r="B23" s="12"/>
      <c r="C23" s="11" t="s">
        <v>28</v>
      </c>
      <c r="D23" s="22">
        <v>0</v>
      </c>
      <c r="E23" s="13">
        <v>0</v>
      </c>
      <c r="F23" s="19">
        <f t="shared" si="1"/>
        <v>0</v>
      </c>
      <c r="G23" s="24"/>
      <c r="I23" s="48"/>
    </row>
    <row r="24" spans="1:9" ht="15.75" x14ac:dyDescent="0.25">
      <c r="A24" s="21">
        <v>1.1200000000000001</v>
      </c>
      <c r="B24" s="12"/>
      <c r="C24" s="11" t="s">
        <v>28</v>
      </c>
      <c r="D24" s="22">
        <v>0</v>
      </c>
      <c r="E24" s="13">
        <v>0</v>
      </c>
      <c r="F24" s="19">
        <f t="shared" si="1"/>
        <v>0</v>
      </c>
      <c r="G24" s="24"/>
      <c r="I24" s="48"/>
    </row>
    <row r="25" spans="1:9" ht="15.75" x14ac:dyDescent="0.25">
      <c r="A25" s="21"/>
      <c r="B25" s="10" t="s">
        <v>42</v>
      </c>
      <c r="C25" s="11"/>
      <c r="D25" s="22"/>
      <c r="E25" s="13" t="s">
        <v>0</v>
      </c>
      <c r="F25" s="23">
        <f>SUM(F18:F24)</f>
        <v>0</v>
      </c>
      <c r="G25" s="24"/>
      <c r="I25" s="48"/>
    </row>
    <row r="26" spans="1:9" ht="15.75" x14ac:dyDescent="0.25">
      <c r="A26" s="21" t="s">
        <v>0</v>
      </c>
      <c r="B26" s="12"/>
      <c r="C26" s="11"/>
      <c r="D26" s="22"/>
      <c r="E26" s="13"/>
      <c r="F26" s="23" t="s">
        <v>0</v>
      </c>
      <c r="G26" s="24"/>
      <c r="I26" s="49"/>
    </row>
    <row r="27" spans="1:9" ht="15.75" x14ac:dyDescent="0.25">
      <c r="A27" s="21"/>
      <c r="B27" s="10" t="s">
        <v>43</v>
      </c>
      <c r="C27" s="11"/>
      <c r="D27" s="22"/>
      <c r="E27" s="13"/>
      <c r="F27" s="23"/>
      <c r="G27" s="24"/>
      <c r="I27" s="49"/>
    </row>
    <row r="28" spans="1:9" ht="15.75" x14ac:dyDescent="0.25">
      <c r="A28" s="21">
        <v>2.1</v>
      </c>
      <c r="B28" s="12" t="s">
        <v>44</v>
      </c>
      <c r="C28" s="11"/>
      <c r="D28" s="22"/>
      <c r="E28" s="13"/>
      <c r="F28" s="19">
        <f t="shared" ref="F28:F30" si="2">+D28*E28</f>
        <v>0</v>
      </c>
      <c r="G28" s="24"/>
      <c r="I28" s="49"/>
    </row>
    <row r="29" spans="1:9" ht="15.75" x14ac:dyDescent="0.25">
      <c r="A29" s="21">
        <v>2.2000000000000002</v>
      </c>
      <c r="B29" s="12" t="s">
        <v>45</v>
      </c>
      <c r="C29" s="11"/>
      <c r="D29" s="22"/>
      <c r="E29" s="13"/>
      <c r="F29" s="19">
        <f t="shared" si="2"/>
        <v>0</v>
      </c>
      <c r="G29" s="24"/>
      <c r="I29" s="49"/>
    </row>
    <row r="30" spans="1:9" ht="15.75" x14ac:dyDescent="0.25">
      <c r="A30" s="21">
        <v>2.2999999999999998</v>
      </c>
      <c r="B30" s="12" t="s">
        <v>46</v>
      </c>
      <c r="C30" s="11"/>
      <c r="D30" s="22"/>
      <c r="E30" s="13"/>
      <c r="F30" s="19">
        <f t="shared" si="2"/>
        <v>0</v>
      </c>
      <c r="G30" s="24"/>
      <c r="I30" s="49"/>
    </row>
    <row r="31" spans="1:9" ht="15.75" x14ac:dyDescent="0.25">
      <c r="A31" s="21"/>
      <c r="B31" s="10" t="s">
        <v>47</v>
      </c>
      <c r="C31" s="11"/>
      <c r="D31" s="22"/>
      <c r="E31" s="13"/>
      <c r="F31" s="23">
        <f>SUM(F28:F30)</f>
        <v>0</v>
      </c>
      <c r="G31" s="24"/>
      <c r="I31" s="49"/>
    </row>
    <row r="32" spans="1:9" ht="15.75" x14ac:dyDescent="0.25">
      <c r="A32" s="21"/>
      <c r="B32" s="12"/>
      <c r="C32" s="11"/>
      <c r="D32" s="22"/>
      <c r="E32" s="13"/>
      <c r="F32" s="23"/>
      <c r="G32" s="24"/>
    </row>
    <row r="33" spans="1:8" ht="15.75" x14ac:dyDescent="0.25">
      <c r="A33" s="9">
        <v>3</v>
      </c>
      <c r="B33" s="10" t="s">
        <v>48</v>
      </c>
      <c r="C33" s="11"/>
      <c r="D33" s="22"/>
      <c r="E33" s="22"/>
      <c r="F33" s="12"/>
      <c r="G33" s="25"/>
    </row>
    <row r="34" spans="1:8" ht="15" customHeight="1" x14ac:dyDescent="0.25">
      <c r="A34" s="26">
        <v>3.1</v>
      </c>
      <c r="B34" s="16" t="s">
        <v>49</v>
      </c>
      <c r="C34" s="27" t="s">
        <v>28</v>
      </c>
      <c r="D34" s="28">
        <v>0</v>
      </c>
      <c r="E34" s="29">
        <v>0</v>
      </c>
      <c r="F34" s="30">
        <f t="shared" ref="F34:F35" si="3">+D34*E34</f>
        <v>0</v>
      </c>
      <c r="G34" s="30"/>
      <c r="H34" s="49"/>
    </row>
    <row r="35" spans="1:8" ht="15.75" x14ac:dyDescent="0.25">
      <c r="A35" s="26">
        <v>3.2</v>
      </c>
      <c r="B35" s="16" t="s">
        <v>50</v>
      </c>
      <c r="C35" s="31" t="s">
        <v>28</v>
      </c>
      <c r="D35" s="28">
        <v>0</v>
      </c>
      <c r="E35" s="29">
        <v>0</v>
      </c>
      <c r="F35" s="30">
        <f t="shared" si="3"/>
        <v>0</v>
      </c>
      <c r="G35" s="30"/>
    </row>
    <row r="36" spans="1:8" ht="17.25" customHeight="1" x14ac:dyDescent="0.25">
      <c r="A36" s="26">
        <v>3.3</v>
      </c>
      <c r="B36" s="16" t="s">
        <v>51</v>
      </c>
      <c r="C36" s="31" t="s">
        <v>52</v>
      </c>
      <c r="D36" s="32">
        <v>0</v>
      </c>
      <c r="E36" s="29">
        <v>0</v>
      </c>
      <c r="F36" s="30">
        <f>+D36*E36</f>
        <v>0</v>
      </c>
      <c r="G36" s="30"/>
    </row>
    <row r="37" spans="1:8" ht="17.25" customHeight="1" x14ac:dyDescent="0.25">
      <c r="A37" s="26"/>
      <c r="B37" s="16" t="s">
        <v>53</v>
      </c>
      <c r="C37" s="31" t="s">
        <v>52</v>
      </c>
      <c r="D37" s="32">
        <v>0</v>
      </c>
      <c r="E37" s="29">
        <v>0</v>
      </c>
      <c r="F37" s="30">
        <f>+D37*E37</f>
        <v>0</v>
      </c>
      <c r="G37" s="30"/>
    </row>
    <row r="38" spans="1:8" ht="17.25" customHeight="1" x14ac:dyDescent="0.25">
      <c r="A38" s="26"/>
      <c r="B38" s="16"/>
      <c r="C38" s="31"/>
      <c r="D38" s="32"/>
      <c r="E38" s="29"/>
      <c r="F38" s="30"/>
      <c r="G38" s="30"/>
    </row>
    <row r="39" spans="1:8" ht="15.75" x14ac:dyDescent="0.25">
      <c r="A39" s="21"/>
      <c r="B39" s="10" t="s">
        <v>54</v>
      </c>
      <c r="C39" s="11"/>
      <c r="D39" s="22"/>
      <c r="E39" s="22"/>
      <c r="F39" s="23">
        <f>SUM(F34:F36)</f>
        <v>0</v>
      </c>
      <c r="G39" s="33"/>
    </row>
    <row r="40" spans="1:8" ht="15.75" x14ac:dyDescent="0.25">
      <c r="A40" s="21"/>
      <c r="B40" s="12"/>
      <c r="C40" s="11"/>
      <c r="D40" s="22"/>
      <c r="E40" s="22"/>
      <c r="F40" s="23"/>
      <c r="G40" s="33"/>
    </row>
    <row r="41" spans="1:8" ht="15.75" x14ac:dyDescent="0.25">
      <c r="A41" s="21"/>
      <c r="B41" s="12"/>
      <c r="C41" s="12"/>
      <c r="D41" s="22"/>
      <c r="E41" s="22"/>
      <c r="F41" s="23"/>
      <c r="G41" s="24"/>
    </row>
    <row r="42" spans="1:8" ht="15.75" x14ac:dyDescent="0.25">
      <c r="A42" s="9">
        <v>4</v>
      </c>
      <c r="B42" s="10" t="s">
        <v>55</v>
      </c>
      <c r="C42" s="10"/>
      <c r="D42" s="23"/>
      <c r="E42" s="23"/>
      <c r="F42" s="10"/>
      <c r="G42" s="37"/>
    </row>
    <row r="43" spans="1:8" ht="15.75" x14ac:dyDescent="0.25">
      <c r="A43" s="15">
        <v>4.0999999999999996</v>
      </c>
      <c r="B43" s="12" t="s">
        <v>56</v>
      </c>
      <c r="C43" s="38" t="s">
        <v>57</v>
      </c>
      <c r="D43" s="22">
        <v>0</v>
      </c>
      <c r="E43" s="34">
        <v>0</v>
      </c>
      <c r="F43" s="35">
        <f t="shared" ref="F43:F44" si="4">+D43*E43</f>
        <v>0</v>
      </c>
      <c r="G43" s="36"/>
    </row>
    <row r="44" spans="1:8" ht="15.75" x14ac:dyDescent="0.25">
      <c r="A44" s="39">
        <v>4.2</v>
      </c>
      <c r="B44" s="12" t="s">
        <v>58</v>
      </c>
      <c r="C44" s="38" t="s">
        <v>57</v>
      </c>
      <c r="D44" s="22">
        <v>0</v>
      </c>
      <c r="E44" s="34">
        <v>0</v>
      </c>
      <c r="F44" s="35">
        <f t="shared" si="4"/>
        <v>0</v>
      </c>
      <c r="G44" s="20"/>
    </row>
    <row r="45" spans="1:8" ht="15.75" x14ac:dyDescent="0.25">
      <c r="A45" s="50"/>
      <c r="B45" s="12"/>
      <c r="C45" s="38"/>
      <c r="D45" s="22"/>
      <c r="E45" s="34"/>
      <c r="F45" s="35"/>
      <c r="G45" s="20"/>
    </row>
    <row r="46" spans="1:8" ht="15.75" x14ac:dyDescent="0.25">
      <c r="A46" s="50"/>
      <c r="B46" s="12"/>
      <c r="C46" s="38"/>
      <c r="D46" s="22"/>
      <c r="E46" s="34"/>
      <c r="F46" s="35"/>
      <c r="G46" s="20"/>
    </row>
    <row r="47" spans="1:8" ht="15.75" x14ac:dyDescent="0.25">
      <c r="A47" s="21"/>
      <c r="B47" s="10" t="s">
        <v>59</v>
      </c>
      <c r="C47" s="12"/>
      <c r="D47" s="22"/>
      <c r="E47" s="22"/>
      <c r="F47" s="23">
        <f>SUM(F43:F46)</f>
        <v>0</v>
      </c>
      <c r="G47" s="33"/>
    </row>
    <row r="48" spans="1:8" ht="15.75" x14ac:dyDescent="0.25">
      <c r="A48" s="21"/>
      <c r="B48" s="12"/>
      <c r="C48" s="12"/>
      <c r="D48" s="22"/>
      <c r="E48" s="22"/>
      <c r="F48" s="23"/>
      <c r="G48" s="33"/>
    </row>
    <row r="49" spans="1:176" s="2" customFormat="1" ht="15.75" x14ac:dyDescent="0.25">
      <c r="A49" s="21"/>
      <c r="B49" s="12"/>
      <c r="C49" s="12"/>
      <c r="D49" s="22"/>
      <c r="E49" s="22"/>
      <c r="F49" s="23"/>
      <c r="G49" s="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3" customFormat="1" ht="19.5" customHeight="1" x14ac:dyDescent="0.25">
      <c r="A50" s="21"/>
      <c r="B50" s="10" t="s">
        <v>60</v>
      </c>
      <c r="C50" s="11"/>
      <c r="D50" s="45"/>
      <c r="E50" s="35"/>
      <c r="F50" s="19">
        <f>+D50*E50</f>
        <v>0</v>
      </c>
      <c r="G50" s="40"/>
    </row>
    <row r="51" spans="1:176" s="4" customFormat="1" ht="16.5" thickBot="1" x14ac:dyDescent="0.3">
      <c r="A51" s="21"/>
      <c r="B51" s="10" t="s">
        <v>61</v>
      </c>
      <c r="C51" s="12"/>
      <c r="D51" s="22"/>
      <c r="E51" s="22"/>
      <c r="F51" s="23">
        <f>SUM(F50)</f>
        <v>0</v>
      </c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5.75" x14ac:dyDescent="0.25">
      <c r="A52" s="142" t="s">
        <v>62</v>
      </c>
      <c r="B52" s="143"/>
      <c r="C52" s="143"/>
      <c r="D52" s="144"/>
      <c r="E52" s="51"/>
      <c r="F52" s="68">
        <f>F15+F39+F47+F51+F31+F25</f>
        <v>0</v>
      </c>
      <c r="G52" s="41"/>
    </row>
    <row r="53" spans="1:176" ht="15.75" x14ac:dyDescent="0.25">
      <c r="A53" s="6"/>
      <c r="B53" s="6"/>
      <c r="C53" s="6"/>
      <c r="D53" s="6"/>
      <c r="E53" s="6"/>
      <c r="F53" s="42" t="s">
        <v>0</v>
      </c>
      <c r="G53" s="7" t="s">
        <v>0</v>
      </c>
    </row>
    <row r="54" spans="1:176" x14ac:dyDescent="0.25">
      <c r="D54" s="43"/>
      <c r="E54" s="46" t="s">
        <v>0</v>
      </c>
      <c r="F54" s="47" t="s">
        <v>0</v>
      </c>
    </row>
    <row r="55" spans="1:176" x14ac:dyDescent="0.25">
      <c r="D55" s="43"/>
      <c r="G55" s="44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68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T55"/>
  <sheetViews>
    <sheetView topLeftCell="A40" zoomScale="90" zoomScaleNormal="90" workbookViewId="0">
      <selection activeCell="F52" sqref="F52"/>
    </sheetView>
  </sheetViews>
  <sheetFormatPr defaultColWidth="11.42578125" defaultRowHeight="15" x14ac:dyDescent="0.25"/>
  <cols>
    <col min="1" max="1" width="7.140625" customWidth="1"/>
    <col min="2" max="2" width="36" customWidth="1"/>
    <col min="3" max="3" width="13.140625" customWidth="1"/>
    <col min="4" max="4" width="16.85546875" customWidth="1"/>
    <col min="5" max="5" width="19.85546875" customWidth="1"/>
    <col min="6" max="6" width="16.42578125" customWidth="1"/>
    <col min="7" max="7" width="52.85546875" style="1" customWidth="1"/>
  </cols>
  <sheetData>
    <row r="1" spans="1:9" ht="15.75" x14ac:dyDescent="0.25">
      <c r="A1" s="145" t="s">
        <v>14</v>
      </c>
      <c r="B1" s="145"/>
      <c r="C1" s="145"/>
      <c r="D1" s="145"/>
      <c r="E1" s="145"/>
      <c r="F1" s="145"/>
      <c r="G1" s="145"/>
    </row>
    <row r="2" spans="1:9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9" ht="15.75" x14ac:dyDescent="0.25">
      <c r="A3" s="5" t="s">
        <v>15</v>
      </c>
      <c r="B3" s="5"/>
      <c r="C3" s="5" t="s">
        <v>0</v>
      </c>
      <c r="D3" s="6"/>
      <c r="E3" s="6"/>
      <c r="F3" s="6"/>
      <c r="G3" s="7"/>
    </row>
    <row r="4" spans="1:9" ht="12.75" customHeight="1" thickBot="1" x14ac:dyDescent="0.3">
      <c r="A4" s="8" t="s">
        <v>16</v>
      </c>
      <c r="B4" s="8"/>
      <c r="C4" s="8" t="s">
        <v>0</v>
      </c>
      <c r="D4" s="8"/>
      <c r="E4" s="8"/>
      <c r="F4" s="8"/>
      <c r="G4" s="7"/>
    </row>
    <row r="5" spans="1:9" ht="14.25" customHeight="1" x14ac:dyDescent="0.25">
      <c r="A5" s="146" t="s">
        <v>17</v>
      </c>
      <c r="B5" s="149" t="s">
        <v>18</v>
      </c>
      <c r="C5" s="152" t="s">
        <v>19</v>
      </c>
      <c r="D5" s="152" t="s">
        <v>20</v>
      </c>
      <c r="E5" s="152" t="s">
        <v>21</v>
      </c>
      <c r="F5" s="152" t="s">
        <v>22</v>
      </c>
      <c r="G5" s="156" t="s">
        <v>23</v>
      </c>
    </row>
    <row r="6" spans="1:9" ht="17.25" customHeight="1" x14ac:dyDescent="0.25">
      <c r="A6" s="147"/>
      <c r="B6" s="150"/>
      <c r="C6" s="153"/>
      <c r="D6" s="154"/>
      <c r="E6" s="155"/>
      <c r="F6" s="154"/>
      <c r="G6" s="157"/>
    </row>
    <row r="7" spans="1:9" ht="15.75" x14ac:dyDescent="0.25">
      <c r="A7" s="148"/>
      <c r="B7" s="151"/>
      <c r="C7" s="154"/>
      <c r="D7" s="52" t="s">
        <v>24</v>
      </c>
      <c r="E7" s="52"/>
      <c r="F7" s="52" t="s">
        <v>24</v>
      </c>
      <c r="G7" s="53"/>
    </row>
    <row r="8" spans="1:9" ht="15.75" x14ac:dyDescent="0.25">
      <c r="A8" s="9">
        <v>1</v>
      </c>
      <c r="B8" s="10" t="s">
        <v>25</v>
      </c>
      <c r="C8" s="11"/>
      <c r="D8" s="12"/>
      <c r="E8" s="13"/>
      <c r="F8" s="12"/>
      <c r="G8" s="14"/>
    </row>
    <row r="9" spans="1:9" ht="15.75" x14ac:dyDescent="0.25">
      <c r="A9" s="15" t="s">
        <v>26</v>
      </c>
      <c r="B9" s="16" t="s">
        <v>27</v>
      </c>
      <c r="C9" s="11" t="s">
        <v>28</v>
      </c>
      <c r="D9" s="17">
        <v>0</v>
      </c>
      <c r="E9" s="18">
        <v>0</v>
      </c>
      <c r="F9" s="19">
        <f>+D9*E9</f>
        <v>0</v>
      </c>
      <c r="G9" s="20"/>
    </row>
    <row r="10" spans="1:9" ht="15.75" x14ac:dyDescent="0.25">
      <c r="A10" s="15" t="s">
        <v>29</v>
      </c>
      <c r="B10" s="16" t="s">
        <v>30</v>
      </c>
      <c r="C10" s="11" t="s">
        <v>28</v>
      </c>
      <c r="D10" s="17">
        <v>0</v>
      </c>
      <c r="E10" s="18">
        <v>0</v>
      </c>
      <c r="F10" s="19">
        <f>+D10*E10</f>
        <v>0</v>
      </c>
      <c r="G10" s="20"/>
    </row>
    <row r="11" spans="1:9" ht="15.75" x14ac:dyDescent="0.25">
      <c r="A11" s="15" t="s">
        <v>31</v>
      </c>
      <c r="B11" s="16" t="s">
        <v>32</v>
      </c>
      <c r="C11" s="11" t="s">
        <v>28</v>
      </c>
      <c r="D11" s="17">
        <v>0</v>
      </c>
      <c r="E11" s="18">
        <v>0</v>
      </c>
      <c r="F11" s="19">
        <f>+D11*E11</f>
        <v>0</v>
      </c>
      <c r="G11" s="20"/>
    </row>
    <row r="12" spans="1:9" ht="15.75" x14ac:dyDescent="0.25">
      <c r="A12" s="15" t="s">
        <v>33</v>
      </c>
      <c r="B12" s="16" t="s">
        <v>0</v>
      </c>
      <c r="C12" s="11" t="s">
        <v>28</v>
      </c>
      <c r="D12" s="17">
        <v>0</v>
      </c>
      <c r="E12" s="18">
        <v>0</v>
      </c>
      <c r="F12" s="19">
        <f t="shared" ref="F12:F13" si="0">+D12*E12</f>
        <v>0</v>
      </c>
      <c r="G12" s="20"/>
    </row>
    <row r="13" spans="1:9" ht="15.75" x14ac:dyDescent="0.25">
      <c r="A13" s="15" t="s">
        <v>34</v>
      </c>
      <c r="B13" s="16" t="s">
        <v>0</v>
      </c>
      <c r="C13" s="11" t="s">
        <v>28</v>
      </c>
      <c r="D13" s="17">
        <v>0</v>
      </c>
      <c r="E13" s="18">
        <v>0</v>
      </c>
      <c r="F13" s="19">
        <f t="shared" si="0"/>
        <v>0</v>
      </c>
      <c r="G13" s="20"/>
    </row>
    <row r="14" spans="1:9" ht="15" customHeight="1" x14ac:dyDescent="0.25">
      <c r="A14" s="15" t="s">
        <v>0</v>
      </c>
      <c r="B14" s="16" t="s">
        <v>0</v>
      </c>
      <c r="C14" s="11" t="s">
        <v>0</v>
      </c>
      <c r="D14" s="17" t="s">
        <v>0</v>
      </c>
      <c r="E14" s="18">
        <f>SUM(E9:E13)</f>
        <v>0</v>
      </c>
      <c r="F14" s="19" t="s">
        <v>0</v>
      </c>
      <c r="G14" s="20"/>
    </row>
    <row r="15" spans="1:9" ht="15.75" x14ac:dyDescent="0.25">
      <c r="A15" s="21"/>
      <c r="B15" s="12" t="s">
        <v>35</v>
      </c>
      <c r="C15" s="11"/>
      <c r="D15" s="22"/>
      <c r="E15" s="13"/>
      <c r="F15" s="23">
        <f>SUM(F9:F14)</f>
        <v>0</v>
      </c>
      <c r="G15" s="24"/>
      <c r="I15" s="48"/>
    </row>
    <row r="16" spans="1:9" ht="15.75" x14ac:dyDescent="0.25">
      <c r="A16" s="21"/>
      <c r="B16" s="12"/>
      <c r="C16" s="11"/>
      <c r="D16" s="22"/>
      <c r="E16" s="13"/>
      <c r="F16" s="23"/>
      <c r="G16" s="24"/>
      <c r="I16" s="48"/>
    </row>
    <row r="17" spans="1:9" ht="15.75" x14ac:dyDescent="0.25">
      <c r="A17" s="21"/>
      <c r="B17" s="10" t="s">
        <v>36</v>
      </c>
      <c r="C17" s="11"/>
      <c r="D17" s="22"/>
      <c r="E17" s="13"/>
      <c r="F17" s="23"/>
      <c r="G17" s="24"/>
      <c r="I17" s="48"/>
    </row>
    <row r="18" spans="1:9" ht="15.75" x14ac:dyDescent="0.25">
      <c r="A18" s="21">
        <v>1.6</v>
      </c>
      <c r="B18" s="12" t="s">
        <v>37</v>
      </c>
      <c r="C18" s="11" t="s">
        <v>28</v>
      </c>
      <c r="D18" s="22">
        <v>0</v>
      </c>
      <c r="E18" s="13">
        <v>0</v>
      </c>
      <c r="F18" s="19">
        <f t="shared" ref="F18:F24" si="1">+D18*E18</f>
        <v>0</v>
      </c>
      <c r="G18" s="24"/>
      <c r="I18" s="48"/>
    </row>
    <row r="19" spans="1:9" ht="15.75" x14ac:dyDescent="0.25">
      <c r="A19" s="21">
        <v>1.7</v>
      </c>
      <c r="B19" s="12" t="s">
        <v>38</v>
      </c>
      <c r="C19" s="11" t="s">
        <v>28</v>
      </c>
      <c r="D19" s="22">
        <v>0</v>
      </c>
      <c r="E19" s="13">
        <v>0</v>
      </c>
      <c r="F19" s="19">
        <f t="shared" si="1"/>
        <v>0</v>
      </c>
      <c r="G19" s="24"/>
      <c r="I19" s="48"/>
    </row>
    <row r="20" spans="1:9" ht="15.75" x14ac:dyDescent="0.25">
      <c r="A20" s="21">
        <v>1.8</v>
      </c>
      <c r="B20" s="12" t="s">
        <v>39</v>
      </c>
      <c r="C20" s="11" t="s">
        <v>28</v>
      </c>
      <c r="D20" s="22">
        <v>0</v>
      </c>
      <c r="E20" s="13">
        <v>0</v>
      </c>
      <c r="F20" s="19">
        <f t="shared" si="1"/>
        <v>0</v>
      </c>
      <c r="G20" s="24"/>
      <c r="I20" s="48"/>
    </row>
    <row r="21" spans="1:9" ht="15.75" x14ac:dyDescent="0.25">
      <c r="A21" s="21">
        <v>1.9</v>
      </c>
      <c r="B21" s="12" t="s">
        <v>40</v>
      </c>
      <c r="C21" s="11" t="s">
        <v>28</v>
      </c>
      <c r="D21" s="22">
        <v>0</v>
      </c>
      <c r="E21" s="13">
        <v>0</v>
      </c>
      <c r="F21" s="19">
        <f t="shared" si="1"/>
        <v>0</v>
      </c>
      <c r="G21" s="24"/>
      <c r="I21" s="48"/>
    </row>
    <row r="22" spans="1:9" ht="15.75" x14ac:dyDescent="0.25">
      <c r="A22" s="54" t="s">
        <v>41</v>
      </c>
      <c r="B22" s="12"/>
      <c r="C22" s="11" t="s">
        <v>28</v>
      </c>
      <c r="D22" s="22">
        <v>0</v>
      </c>
      <c r="E22" s="13">
        <v>0</v>
      </c>
      <c r="F22" s="19">
        <f t="shared" si="1"/>
        <v>0</v>
      </c>
      <c r="G22" s="24"/>
      <c r="I22" s="48"/>
    </row>
    <row r="23" spans="1:9" ht="15.75" x14ac:dyDescent="0.25">
      <c r="A23" s="21">
        <v>1.1100000000000001</v>
      </c>
      <c r="B23" s="12"/>
      <c r="C23" s="11" t="s">
        <v>28</v>
      </c>
      <c r="D23" s="22">
        <v>0</v>
      </c>
      <c r="E23" s="13">
        <v>0</v>
      </c>
      <c r="F23" s="19">
        <f t="shared" si="1"/>
        <v>0</v>
      </c>
      <c r="G23" s="24"/>
      <c r="I23" s="48"/>
    </row>
    <row r="24" spans="1:9" ht="15.75" x14ac:dyDescent="0.25">
      <c r="A24" s="21">
        <v>1.1200000000000001</v>
      </c>
      <c r="B24" s="12"/>
      <c r="C24" s="11" t="s">
        <v>28</v>
      </c>
      <c r="D24" s="22">
        <v>0</v>
      </c>
      <c r="E24" s="13">
        <v>0</v>
      </c>
      <c r="F24" s="19">
        <f t="shared" si="1"/>
        <v>0</v>
      </c>
      <c r="G24" s="24"/>
      <c r="I24" s="48"/>
    </row>
    <row r="25" spans="1:9" ht="15.75" x14ac:dyDescent="0.25">
      <c r="A25" s="21"/>
      <c r="B25" s="10" t="s">
        <v>42</v>
      </c>
      <c r="C25" s="11"/>
      <c r="D25" s="22"/>
      <c r="E25" s="13" t="s">
        <v>0</v>
      </c>
      <c r="F25" s="23">
        <f>SUM(F18:F24)</f>
        <v>0</v>
      </c>
      <c r="G25" s="24"/>
      <c r="I25" s="48"/>
    </row>
    <row r="26" spans="1:9" ht="15.75" x14ac:dyDescent="0.25">
      <c r="A26" s="21" t="s">
        <v>0</v>
      </c>
      <c r="B26" s="12"/>
      <c r="C26" s="11"/>
      <c r="D26" s="22"/>
      <c r="E26" s="13"/>
      <c r="F26" s="23" t="s">
        <v>0</v>
      </c>
      <c r="G26" s="24"/>
      <c r="I26" s="49"/>
    </row>
    <row r="27" spans="1:9" ht="15.75" x14ac:dyDescent="0.25">
      <c r="A27" s="21"/>
      <c r="B27" s="10" t="s">
        <v>43</v>
      </c>
      <c r="C27" s="11"/>
      <c r="D27" s="22"/>
      <c r="E27" s="13"/>
      <c r="F27" s="23"/>
      <c r="G27" s="24"/>
      <c r="I27" s="49"/>
    </row>
    <row r="28" spans="1:9" ht="15.75" x14ac:dyDescent="0.25">
      <c r="A28" s="21">
        <v>2.1</v>
      </c>
      <c r="B28" s="12" t="s">
        <v>44</v>
      </c>
      <c r="C28" s="11"/>
      <c r="D28" s="22"/>
      <c r="E28" s="13"/>
      <c r="F28" s="19">
        <f t="shared" ref="F28:F30" si="2">+D28*E28</f>
        <v>0</v>
      </c>
      <c r="G28" s="24"/>
      <c r="I28" s="49"/>
    </row>
    <row r="29" spans="1:9" ht="15.75" x14ac:dyDescent="0.25">
      <c r="A29" s="21">
        <v>2.2000000000000002</v>
      </c>
      <c r="B29" s="12" t="s">
        <v>45</v>
      </c>
      <c r="C29" s="11"/>
      <c r="D29" s="22"/>
      <c r="E29" s="13"/>
      <c r="F29" s="19">
        <f t="shared" si="2"/>
        <v>0</v>
      </c>
      <c r="G29" s="24"/>
      <c r="I29" s="49"/>
    </row>
    <row r="30" spans="1:9" ht="15.75" x14ac:dyDescent="0.25">
      <c r="A30" s="21">
        <v>2.2999999999999998</v>
      </c>
      <c r="B30" s="12" t="s">
        <v>46</v>
      </c>
      <c r="C30" s="11"/>
      <c r="D30" s="22"/>
      <c r="E30" s="13"/>
      <c r="F30" s="19">
        <f t="shared" si="2"/>
        <v>0</v>
      </c>
      <c r="G30" s="24"/>
      <c r="I30" s="49"/>
    </row>
    <row r="31" spans="1:9" ht="15.75" x14ac:dyDescent="0.25">
      <c r="A31" s="21"/>
      <c r="B31" s="10" t="s">
        <v>47</v>
      </c>
      <c r="C31" s="11"/>
      <c r="D31" s="22"/>
      <c r="E31" s="13"/>
      <c r="F31" s="23">
        <f>SUM(F28:F30)</f>
        <v>0</v>
      </c>
      <c r="G31" s="24"/>
      <c r="I31" s="49"/>
    </row>
    <row r="32" spans="1:9" ht="15.75" x14ac:dyDescent="0.25">
      <c r="A32" s="21"/>
      <c r="B32" s="12"/>
      <c r="C32" s="11"/>
      <c r="D32" s="22"/>
      <c r="E32" s="13"/>
      <c r="F32" s="23"/>
      <c r="G32" s="24"/>
    </row>
    <row r="33" spans="1:8" ht="15.75" x14ac:dyDescent="0.25">
      <c r="A33" s="9">
        <v>3</v>
      </c>
      <c r="B33" s="10" t="s">
        <v>48</v>
      </c>
      <c r="C33" s="11"/>
      <c r="D33" s="22"/>
      <c r="E33" s="22"/>
      <c r="F33" s="12"/>
      <c r="G33" s="25"/>
    </row>
    <row r="34" spans="1:8" ht="15" customHeight="1" x14ac:dyDescent="0.25">
      <c r="A34" s="26">
        <v>3.1</v>
      </c>
      <c r="B34" s="16" t="s">
        <v>49</v>
      </c>
      <c r="C34" s="27" t="s">
        <v>28</v>
      </c>
      <c r="D34" s="28">
        <v>0</v>
      </c>
      <c r="E34" s="29">
        <v>0</v>
      </c>
      <c r="F34" s="30">
        <f t="shared" ref="F34:F35" si="3">+D34*E34</f>
        <v>0</v>
      </c>
      <c r="G34" s="30"/>
      <c r="H34" s="49"/>
    </row>
    <row r="35" spans="1:8" ht="15.75" x14ac:dyDescent="0.25">
      <c r="A35" s="26">
        <v>3.2</v>
      </c>
      <c r="B35" s="16" t="s">
        <v>50</v>
      </c>
      <c r="C35" s="31" t="s">
        <v>28</v>
      </c>
      <c r="D35" s="28">
        <v>0</v>
      </c>
      <c r="E35" s="29">
        <v>0</v>
      </c>
      <c r="F35" s="30">
        <f t="shared" si="3"/>
        <v>0</v>
      </c>
      <c r="G35" s="30"/>
    </row>
    <row r="36" spans="1:8" ht="17.25" customHeight="1" x14ac:dyDescent="0.25">
      <c r="A36" s="26">
        <v>3.3</v>
      </c>
      <c r="B36" s="16" t="s">
        <v>51</v>
      </c>
      <c r="C36" s="31" t="s">
        <v>52</v>
      </c>
      <c r="D36" s="32">
        <v>0</v>
      </c>
      <c r="E36" s="29">
        <v>0</v>
      </c>
      <c r="F36" s="30">
        <f>+D36*E36</f>
        <v>0</v>
      </c>
      <c r="G36" s="30"/>
    </row>
    <row r="37" spans="1:8" ht="17.25" customHeight="1" x14ac:dyDescent="0.25">
      <c r="A37" s="26"/>
      <c r="B37" s="16" t="s">
        <v>53</v>
      </c>
      <c r="C37" s="31" t="s">
        <v>52</v>
      </c>
      <c r="D37" s="32">
        <v>0</v>
      </c>
      <c r="E37" s="29">
        <v>0</v>
      </c>
      <c r="F37" s="30">
        <f>+D37*E37</f>
        <v>0</v>
      </c>
      <c r="G37" s="30"/>
    </row>
    <row r="38" spans="1:8" ht="17.25" customHeight="1" x14ac:dyDescent="0.25">
      <c r="A38" s="26"/>
      <c r="B38" s="16"/>
      <c r="C38" s="31"/>
      <c r="D38" s="32"/>
      <c r="E38" s="29"/>
      <c r="F38" s="30"/>
      <c r="G38" s="30"/>
    </row>
    <row r="39" spans="1:8" ht="15.75" x14ac:dyDescent="0.25">
      <c r="A39" s="21"/>
      <c r="B39" s="10" t="s">
        <v>54</v>
      </c>
      <c r="C39" s="11"/>
      <c r="D39" s="22"/>
      <c r="E39" s="22"/>
      <c r="F39" s="23">
        <f>SUM(F34:F36)</f>
        <v>0</v>
      </c>
      <c r="G39" s="33"/>
    </row>
    <row r="40" spans="1:8" ht="15.75" x14ac:dyDescent="0.25">
      <c r="A40" s="21"/>
      <c r="B40" s="12"/>
      <c r="C40" s="11"/>
      <c r="D40" s="22"/>
      <c r="E40" s="22"/>
      <c r="F40" s="23"/>
      <c r="G40" s="33"/>
    </row>
    <row r="41" spans="1:8" ht="15.75" x14ac:dyDescent="0.25">
      <c r="A41" s="21"/>
      <c r="B41" s="12"/>
      <c r="C41" s="12"/>
      <c r="D41" s="22"/>
      <c r="E41" s="22"/>
      <c r="F41" s="23"/>
      <c r="G41" s="24"/>
    </row>
    <row r="42" spans="1:8" ht="15.75" x14ac:dyDescent="0.25">
      <c r="A42" s="9">
        <v>4</v>
      </c>
      <c r="B42" s="10" t="s">
        <v>55</v>
      </c>
      <c r="C42" s="10"/>
      <c r="D42" s="23"/>
      <c r="E42" s="23"/>
      <c r="F42" s="10"/>
      <c r="G42" s="37"/>
    </row>
    <row r="43" spans="1:8" ht="15.75" x14ac:dyDescent="0.25">
      <c r="A43" s="15">
        <v>4.0999999999999996</v>
      </c>
      <c r="B43" s="12" t="s">
        <v>56</v>
      </c>
      <c r="C43" s="38" t="s">
        <v>57</v>
      </c>
      <c r="D43" s="22">
        <v>0</v>
      </c>
      <c r="E43" s="34">
        <v>0</v>
      </c>
      <c r="F43" s="35">
        <f t="shared" ref="F43:F44" si="4">+D43*E43</f>
        <v>0</v>
      </c>
      <c r="G43" s="36"/>
    </row>
    <row r="44" spans="1:8" ht="15.75" x14ac:dyDescent="0.25">
      <c r="A44" s="39">
        <v>4.2</v>
      </c>
      <c r="B44" s="12" t="s">
        <v>58</v>
      </c>
      <c r="C44" s="38" t="s">
        <v>57</v>
      </c>
      <c r="D44" s="22">
        <v>0</v>
      </c>
      <c r="E44" s="34">
        <v>0</v>
      </c>
      <c r="F44" s="35">
        <f t="shared" si="4"/>
        <v>0</v>
      </c>
      <c r="G44" s="20"/>
    </row>
    <row r="45" spans="1:8" ht="15.75" x14ac:dyDescent="0.25">
      <c r="A45" s="50"/>
      <c r="B45" s="12"/>
      <c r="C45" s="38"/>
      <c r="D45" s="22"/>
      <c r="E45" s="34"/>
      <c r="F45" s="35"/>
      <c r="G45" s="20"/>
    </row>
    <row r="46" spans="1:8" ht="15.75" x14ac:dyDescent="0.25">
      <c r="A46" s="50"/>
      <c r="B46" s="12"/>
      <c r="C46" s="38"/>
      <c r="D46" s="22"/>
      <c r="E46" s="34"/>
      <c r="F46" s="35"/>
      <c r="G46" s="20"/>
    </row>
    <row r="47" spans="1:8" ht="15.75" x14ac:dyDescent="0.25">
      <c r="A47" s="21"/>
      <c r="B47" s="10" t="s">
        <v>59</v>
      </c>
      <c r="C47" s="12"/>
      <c r="D47" s="22"/>
      <c r="E47" s="22"/>
      <c r="F47" s="23">
        <f>SUM(F43:F46)</f>
        <v>0</v>
      </c>
      <c r="G47" s="33"/>
    </row>
    <row r="48" spans="1:8" ht="15.75" x14ac:dyDescent="0.25">
      <c r="A48" s="21"/>
      <c r="B48" s="12"/>
      <c r="C48" s="12"/>
      <c r="D48" s="22"/>
      <c r="E48" s="22"/>
      <c r="F48" s="23"/>
      <c r="G48" s="33"/>
    </row>
    <row r="49" spans="1:176" s="2" customFormat="1" ht="15.75" x14ac:dyDescent="0.25">
      <c r="A49" s="21"/>
      <c r="B49" s="12"/>
      <c r="C49" s="12"/>
      <c r="D49" s="22"/>
      <c r="E49" s="22"/>
      <c r="F49" s="23"/>
      <c r="G49" s="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3" customFormat="1" ht="19.5" customHeight="1" x14ac:dyDescent="0.25">
      <c r="A50" s="21"/>
      <c r="B50" s="10" t="s">
        <v>60</v>
      </c>
      <c r="C50" s="11"/>
      <c r="D50" s="45"/>
      <c r="E50" s="35"/>
      <c r="F50" s="19">
        <f>+D50*E50</f>
        <v>0</v>
      </c>
      <c r="G50" s="40"/>
    </row>
    <row r="51" spans="1:176" s="4" customFormat="1" ht="16.5" thickBot="1" x14ac:dyDescent="0.3">
      <c r="A51" s="21"/>
      <c r="B51" s="10" t="s">
        <v>61</v>
      </c>
      <c r="C51" s="12"/>
      <c r="D51" s="22"/>
      <c r="E51" s="22"/>
      <c r="F51" s="23">
        <f>SUM(F50)</f>
        <v>0</v>
      </c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5.75" x14ac:dyDescent="0.25">
      <c r="A52" s="142" t="s">
        <v>62</v>
      </c>
      <c r="B52" s="143"/>
      <c r="C52" s="143"/>
      <c r="D52" s="144"/>
      <c r="E52" s="51"/>
      <c r="F52" s="68">
        <f>F15+F39+F47+F51+F31+F25</f>
        <v>0</v>
      </c>
      <c r="G52" s="41"/>
    </row>
    <row r="53" spans="1:176" ht="15.75" x14ac:dyDescent="0.25">
      <c r="A53" s="6"/>
      <c r="B53" s="6"/>
      <c r="C53" s="6"/>
      <c r="D53" s="6"/>
      <c r="E53" s="6"/>
      <c r="F53" s="42" t="s">
        <v>0</v>
      </c>
      <c r="G53" s="7" t="s">
        <v>0</v>
      </c>
    </row>
    <row r="54" spans="1:176" x14ac:dyDescent="0.25">
      <c r="D54" s="43"/>
      <c r="E54" s="46" t="s">
        <v>0</v>
      </c>
      <c r="F54" s="47" t="s">
        <v>0</v>
      </c>
    </row>
    <row r="55" spans="1:176" x14ac:dyDescent="0.25">
      <c r="D55" s="43"/>
      <c r="G55" s="44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68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T55"/>
  <sheetViews>
    <sheetView zoomScale="90" zoomScaleNormal="90" workbookViewId="0">
      <selection activeCell="F52" sqref="F52"/>
    </sheetView>
  </sheetViews>
  <sheetFormatPr defaultColWidth="11.42578125" defaultRowHeight="15" x14ac:dyDescent="0.25"/>
  <cols>
    <col min="1" max="1" width="7.140625" customWidth="1"/>
    <col min="2" max="2" width="36" customWidth="1"/>
    <col min="3" max="3" width="13.140625" customWidth="1"/>
    <col min="4" max="4" width="16.85546875" customWidth="1"/>
    <col min="5" max="5" width="19.85546875" customWidth="1"/>
    <col min="6" max="6" width="16.42578125" customWidth="1"/>
    <col min="7" max="7" width="52.85546875" style="1" customWidth="1"/>
  </cols>
  <sheetData>
    <row r="1" spans="1:9" ht="15.75" x14ac:dyDescent="0.25">
      <c r="A1" s="145" t="s">
        <v>14</v>
      </c>
      <c r="B1" s="145"/>
      <c r="C1" s="145"/>
      <c r="D1" s="145"/>
      <c r="E1" s="145"/>
      <c r="F1" s="145"/>
      <c r="G1" s="145"/>
    </row>
    <row r="2" spans="1:9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9" ht="15.75" x14ac:dyDescent="0.25">
      <c r="A3" s="5" t="s">
        <v>15</v>
      </c>
      <c r="B3" s="5"/>
      <c r="C3" s="5" t="s">
        <v>0</v>
      </c>
      <c r="D3" s="6"/>
      <c r="E3" s="6"/>
      <c r="F3" s="6"/>
      <c r="G3" s="7"/>
    </row>
    <row r="4" spans="1:9" ht="12.75" customHeight="1" thickBot="1" x14ac:dyDescent="0.3">
      <c r="A4" s="8" t="s">
        <v>16</v>
      </c>
      <c r="B4" s="8"/>
      <c r="C4" s="8" t="s">
        <v>0</v>
      </c>
      <c r="D4" s="8"/>
      <c r="E4" s="8"/>
      <c r="F4" s="8"/>
      <c r="G4" s="7"/>
    </row>
    <row r="5" spans="1:9" ht="14.25" customHeight="1" x14ac:dyDescent="0.25">
      <c r="A5" s="146" t="s">
        <v>17</v>
      </c>
      <c r="B5" s="149" t="s">
        <v>18</v>
      </c>
      <c r="C5" s="152" t="s">
        <v>19</v>
      </c>
      <c r="D5" s="152" t="s">
        <v>20</v>
      </c>
      <c r="E5" s="152" t="s">
        <v>21</v>
      </c>
      <c r="F5" s="152" t="s">
        <v>22</v>
      </c>
      <c r="G5" s="156" t="s">
        <v>23</v>
      </c>
    </row>
    <row r="6" spans="1:9" ht="17.25" customHeight="1" x14ac:dyDescent="0.25">
      <c r="A6" s="147"/>
      <c r="B6" s="150"/>
      <c r="C6" s="153"/>
      <c r="D6" s="154"/>
      <c r="E6" s="155"/>
      <c r="F6" s="154"/>
      <c r="G6" s="157"/>
    </row>
    <row r="7" spans="1:9" ht="15.75" x14ac:dyDescent="0.25">
      <c r="A7" s="148"/>
      <c r="B7" s="151"/>
      <c r="C7" s="154"/>
      <c r="D7" s="52" t="s">
        <v>24</v>
      </c>
      <c r="E7" s="52"/>
      <c r="F7" s="52" t="s">
        <v>24</v>
      </c>
      <c r="G7" s="53"/>
    </row>
    <row r="8" spans="1:9" ht="15.75" x14ac:dyDescent="0.25">
      <c r="A8" s="9">
        <v>1</v>
      </c>
      <c r="B8" s="10" t="s">
        <v>25</v>
      </c>
      <c r="C8" s="11"/>
      <c r="D8" s="12"/>
      <c r="E8" s="13"/>
      <c r="F8" s="12"/>
      <c r="G8" s="14"/>
    </row>
    <row r="9" spans="1:9" ht="15.75" x14ac:dyDescent="0.25">
      <c r="A9" s="15" t="s">
        <v>26</v>
      </c>
      <c r="B9" s="16" t="s">
        <v>27</v>
      </c>
      <c r="C9" s="11" t="s">
        <v>28</v>
      </c>
      <c r="D9" s="17">
        <v>0</v>
      </c>
      <c r="E9" s="18">
        <v>0</v>
      </c>
      <c r="F9" s="19">
        <f>+D9*E9</f>
        <v>0</v>
      </c>
      <c r="G9" s="20"/>
    </row>
    <row r="10" spans="1:9" ht="15.75" x14ac:dyDescent="0.25">
      <c r="A10" s="15" t="s">
        <v>29</v>
      </c>
      <c r="B10" s="16" t="s">
        <v>30</v>
      </c>
      <c r="C10" s="11" t="s">
        <v>28</v>
      </c>
      <c r="D10" s="17">
        <v>0</v>
      </c>
      <c r="E10" s="18">
        <v>0</v>
      </c>
      <c r="F10" s="19">
        <f>+D10*E10</f>
        <v>0</v>
      </c>
      <c r="G10" s="20"/>
    </row>
    <row r="11" spans="1:9" ht="15.75" x14ac:dyDescent="0.25">
      <c r="A11" s="15" t="s">
        <v>31</v>
      </c>
      <c r="B11" s="16" t="s">
        <v>32</v>
      </c>
      <c r="C11" s="11" t="s">
        <v>28</v>
      </c>
      <c r="D11" s="17">
        <v>0</v>
      </c>
      <c r="E11" s="18">
        <v>0</v>
      </c>
      <c r="F11" s="19">
        <f>+D11*E11</f>
        <v>0</v>
      </c>
      <c r="G11" s="20"/>
    </row>
    <row r="12" spans="1:9" ht="15.75" x14ac:dyDescent="0.25">
      <c r="A12" s="15" t="s">
        <v>33</v>
      </c>
      <c r="B12" s="16" t="s">
        <v>0</v>
      </c>
      <c r="C12" s="11" t="s">
        <v>28</v>
      </c>
      <c r="D12" s="17">
        <v>0</v>
      </c>
      <c r="E12" s="18">
        <v>0</v>
      </c>
      <c r="F12" s="19">
        <f t="shared" ref="F12:F13" si="0">+D12*E12</f>
        <v>0</v>
      </c>
      <c r="G12" s="20"/>
    </row>
    <row r="13" spans="1:9" ht="15.75" x14ac:dyDescent="0.25">
      <c r="A13" s="15" t="s">
        <v>34</v>
      </c>
      <c r="B13" s="16" t="s">
        <v>0</v>
      </c>
      <c r="C13" s="11" t="s">
        <v>28</v>
      </c>
      <c r="D13" s="17">
        <v>0</v>
      </c>
      <c r="E13" s="18">
        <v>0</v>
      </c>
      <c r="F13" s="19">
        <f t="shared" si="0"/>
        <v>0</v>
      </c>
      <c r="G13" s="20"/>
    </row>
    <row r="14" spans="1:9" ht="15" customHeight="1" x14ac:dyDescent="0.25">
      <c r="A14" s="15" t="s">
        <v>0</v>
      </c>
      <c r="B14" s="16" t="s">
        <v>0</v>
      </c>
      <c r="C14" s="11" t="s">
        <v>0</v>
      </c>
      <c r="D14" s="17" t="s">
        <v>0</v>
      </c>
      <c r="E14" s="18">
        <f>SUM(E9:E13)</f>
        <v>0</v>
      </c>
      <c r="F14" s="19" t="s">
        <v>0</v>
      </c>
      <c r="G14" s="20"/>
    </row>
    <row r="15" spans="1:9" ht="15.75" x14ac:dyDescent="0.25">
      <c r="A15" s="21"/>
      <c r="B15" s="12" t="s">
        <v>35</v>
      </c>
      <c r="C15" s="11"/>
      <c r="D15" s="22"/>
      <c r="E15" s="13"/>
      <c r="F15" s="23">
        <f>SUM(F9:F14)</f>
        <v>0</v>
      </c>
      <c r="G15" s="24"/>
      <c r="I15" s="48"/>
    </row>
    <row r="16" spans="1:9" ht="15.75" x14ac:dyDescent="0.25">
      <c r="A16" s="21"/>
      <c r="B16" s="12"/>
      <c r="C16" s="11"/>
      <c r="D16" s="22"/>
      <c r="E16" s="13"/>
      <c r="F16" s="23"/>
      <c r="G16" s="24"/>
      <c r="I16" s="48"/>
    </row>
    <row r="17" spans="1:9" ht="15.75" x14ac:dyDescent="0.25">
      <c r="A17" s="21"/>
      <c r="B17" s="10" t="s">
        <v>36</v>
      </c>
      <c r="C17" s="11"/>
      <c r="D17" s="22"/>
      <c r="E17" s="13"/>
      <c r="F17" s="23"/>
      <c r="G17" s="24"/>
      <c r="I17" s="48"/>
    </row>
    <row r="18" spans="1:9" ht="15.75" x14ac:dyDescent="0.25">
      <c r="A18" s="21">
        <v>1.6</v>
      </c>
      <c r="B18" s="12" t="s">
        <v>37</v>
      </c>
      <c r="C18" s="11" t="s">
        <v>28</v>
      </c>
      <c r="D18" s="22">
        <v>0</v>
      </c>
      <c r="E18" s="13">
        <v>0</v>
      </c>
      <c r="F18" s="19">
        <f t="shared" ref="F18:F24" si="1">+D18*E18</f>
        <v>0</v>
      </c>
      <c r="G18" s="24"/>
      <c r="I18" s="48"/>
    </row>
    <row r="19" spans="1:9" ht="15.75" x14ac:dyDescent="0.25">
      <c r="A19" s="21">
        <v>1.7</v>
      </c>
      <c r="B19" s="12" t="s">
        <v>38</v>
      </c>
      <c r="C19" s="11" t="s">
        <v>28</v>
      </c>
      <c r="D19" s="22">
        <v>0</v>
      </c>
      <c r="E19" s="13">
        <v>0</v>
      </c>
      <c r="F19" s="19">
        <f t="shared" si="1"/>
        <v>0</v>
      </c>
      <c r="G19" s="24"/>
      <c r="I19" s="48"/>
    </row>
    <row r="20" spans="1:9" ht="15.75" x14ac:dyDescent="0.25">
      <c r="A20" s="21">
        <v>1.8</v>
      </c>
      <c r="B20" s="12" t="s">
        <v>39</v>
      </c>
      <c r="C20" s="11" t="s">
        <v>28</v>
      </c>
      <c r="D20" s="22">
        <v>0</v>
      </c>
      <c r="E20" s="13">
        <v>0</v>
      </c>
      <c r="F20" s="19">
        <f t="shared" si="1"/>
        <v>0</v>
      </c>
      <c r="G20" s="24"/>
      <c r="I20" s="48"/>
    </row>
    <row r="21" spans="1:9" ht="15.75" x14ac:dyDescent="0.25">
      <c r="A21" s="21">
        <v>1.9</v>
      </c>
      <c r="B21" s="12" t="s">
        <v>40</v>
      </c>
      <c r="C21" s="11" t="s">
        <v>28</v>
      </c>
      <c r="D21" s="22">
        <v>0</v>
      </c>
      <c r="E21" s="13">
        <v>0</v>
      </c>
      <c r="F21" s="19">
        <f t="shared" si="1"/>
        <v>0</v>
      </c>
      <c r="G21" s="24"/>
      <c r="I21" s="48"/>
    </row>
    <row r="22" spans="1:9" ht="15.75" x14ac:dyDescent="0.25">
      <c r="A22" s="54" t="s">
        <v>41</v>
      </c>
      <c r="B22" s="12"/>
      <c r="C22" s="11" t="s">
        <v>28</v>
      </c>
      <c r="D22" s="22">
        <v>0</v>
      </c>
      <c r="E22" s="13">
        <v>0</v>
      </c>
      <c r="F22" s="19">
        <f t="shared" si="1"/>
        <v>0</v>
      </c>
      <c r="G22" s="24"/>
      <c r="I22" s="48"/>
    </row>
    <row r="23" spans="1:9" ht="15.75" x14ac:dyDescent="0.25">
      <c r="A23" s="21">
        <v>1.1100000000000001</v>
      </c>
      <c r="B23" s="12"/>
      <c r="C23" s="11" t="s">
        <v>28</v>
      </c>
      <c r="D23" s="22">
        <v>0</v>
      </c>
      <c r="E23" s="13">
        <v>0</v>
      </c>
      <c r="F23" s="19">
        <f t="shared" si="1"/>
        <v>0</v>
      </c>
      <c r="G23" s="24"/>
      <c r="I23" s="48"/>
    </row>
    <row r="24" spans="1:9" ht="15.75" x14ac:dyDescent="0.25">
      <c r="A24" s="21">
        <v>1.1200000000000001</v>
      </c>
      <c r="B24" s="12"/>
      <c r="C24" s="11" t="s">
        <v>28</v>
      </c>
      <c r="D24" s="22">
        <v>0</v>
      </c>
      <c r="E24" s="13">
        <v>0</v>
      </c>
      <c r="F24" s="19">
        <f t="shared" si="1"/>
        <v>0</v>
      </c>
      <c r="G24" s="24"/>
      <c r="I24" s="48"/>
    </row>
    <row r="25" spans="1:9" ht="15.75" x14ac:dyDescent="0.25">
      <c r="A25" s="21"/>
      <c r="B25" s="10" t="s">
        <v>42</v>
      </c>
      <c r="C25" s="11"/>
      <c r="D25" s="22"/>
      <c r="E25" s="13" t="s">
        <v>0</v>
      </c>
      <c r="F25" s="23">
        <f>SUM(F18:F24)</f>
        <v>0</v>
      </c>
      <c r="G25" s="24"/>
      <c r="I25" s="48"/>
    </row>
    <row r="26" spans="1:9" ht="15.75" x14ac:dyDescent="0.25">
      <c r="A26" s="21" t="s">
        <v>0</v>
      </c>
      <c r="B26" s="12"/>
      <c r="C26" s="11"/>
      <c r="D26" s="22"/>
      <c r="E26" s="13"/>
      <c r="F26" s="23" t="s">
        <v>0</v>
      </c>
      <c r="G26" s="24"/>
      <c r="I26" s="49"/>
    </row>
    <row r="27" spans="1:9" ht="15.75" x14ac:dyDescent="0.25">
      <c r="A27" s="21"/>
      <c r="B27" s="10" t="s">
        <v>43</v>
      </c>
      <c r="C27" s="11"/>
      <c r="D27" s="22"/>
      <c r="E27" s="13"/>
      <c r="F27" s="23"/>
      <c r="G27" s="24"/>
      <c r="I27" s="49"/>
    </row>
    <row r="28" spans="1:9" ht="15.75" x14ac:dyDescent="0.25">
      <c r="A28" s="21">
        <v>2.1</v>
      </c>
      <c r="B28" s="12" t="s">
        <v>44</v>
      </c>
      <c r="C28" s="11"/>
      <c r="D28" s="22"/>
      <c r="E28" s="13"/>
      <c r="F28" s="19">
        <f t="shared" ref="F28:F30" si="2">+D28*E28</f>
        <v>0</v>
      </c>
      <c r="G28" s="24"/>
      <c r="I28" s="49"/>
    </row>
    <row r="29" spans="1:9" ht="15.75" x14ac:dyDescent="0.25">
      <c r="A29" s="21">
        <v>2.2000000000000002</v>
      </c>
      <c r="B29" s="12" t="s">
        <v>45</v>
      </c>
      <c r="C29" s="11"/>
      <c r="D29" s="22"/>
      <c r="E29" s="13"/>
      <c r="F29" s="19">
        <f t="shared" si="2"/>
        <v>0</v>
      </c>
      <c r="G29" s="24"/>
      <c r="I29" s="49"/>
    </row>
    <row r="30" spans="1:9" ht="15.75" x14ac:dyDescent="0.25">
      <c r="A30" s="21">
        <v>2.2999999999999998</v>
      </c>
      <c r="B30" s="12" t="s">
        <v>46</v>
      </c>
      <c r="C30" s="11"/>
      <c r="D30" s="22"/>
      <c r="E30" s="13"/>
      <c r="F30" s="19">
        <f t="shared" si="2"/>
        <v>0</v>
      </c>
      <c r="G30" s="24"/>
      <c r="I30" s="49"/>
    </row>
    <row r="31" spans="1:9" ht="15.75" x14ac:dyDescent="0.25">
      <c r="A31" s="21"/>
      <c r="B31" s="10" t="s">
        <v>47</v>
      </c>
      <c r="C31" s="11"/>
      <c r="D31" s="22"/>
      <c r="E31" s="13"/>
      <c r="F31" s="23">
        <f>SUM(F28:F30)</f>
        <v>0</v>
      </c>
      <c r="G31" s="24"/>
      <c r="I31" s="49"/>
    </row>
    <row r="32" spans="1:9" ht="15.75" x14ac:dyDescent="0.25">
      <c r="A32" s="21"/>
      <c r="B32" s="12"/>
      <c r="C32" s="11"/>
      <c r="D32" s="22"/>
      <c r="E32" s="13"/>
      <c r="F32" s="23"/>
      <c r="G32" s="24"/>
    </row>
    <row r="33" spans="1:8" ht="15.75" x14ac:dyDescent="0.25">
      <c r="A33" s="9">
        <v>3</v>
      </c>
      <c r="B33" s="10" t="s">
        <v>48</v>
      </c>
      <c r="C33" s="11"/>
      <c r="D33" s="22"/>
      <c r="E33" s="22"/>
      <c r="F33" s="12"/>
      <c r="G33" s="25"/>
    </row>
    <row r="34" spans="1:8" ht="15" customHeight="1" x14ac:dyDescent="0.25">
      <c r="A34" s="26">
        <v>3.1</v>
      </c>
      <c r="B34" s="16" t="s">
        <v>49</v>
      </c>
      <c r="C34" s="27" t="s">
        <v>28</v>
      </c>
      <c r="D34" s="28">
        <v>0</v>
      </c>
      <c r="E34" s="29">
        <v>0</v>
      </c>
      <c r="F34" s="30">
        <f t="shared" ref="F34:F35" si="3">+D34*E34</f>
        <v>0</v>
      </c>
      <c r="G34" s="30"/>
      <c r="H34" s="49"/>
    </row>
    <row r="35" spans="1:8" ht="15.75" x14ac:dyDescent="0.25">
      <c r="A35" s="26">
        <v>3.2</v>
      </c>
      <c r="B35" s="16" t="s">
        <v>50</v>
      </c>
      <c r="C35" s="31" t="s">
        <v>28</v>
      </c>
      <c r="D35" s="28">
        <v>0</v>
      </c>
      <c r="E35" s="29">
        <v>0</v>
      </c>
      <c r="F35" s="30">
        <f t="shared" si="3"/>
        <v>0</v>
      </c>
      <c r="G35" s="30"/>
    </row>
    <row r="36" spans="1:8" ht="17.25" customHeight="1" x14ac:dyDescent="0.25">
      <c r="A36" s="26">
        <v>3.3</v>
      </c>
      <c r="B36" s="16" t="s">
        <v>51</v>
      </c>
      <c r="C36" s="31" t="s">
        <v>52</v>
      </c>
      <c r="D36" s="32">
        <v>0</v>
      </c>
      <c r="E36" s="29">
        <v>0</v>
      </c>
      <c r="F36" s="30">
        <f>+D36*E36</f>
        <v>0</v>
      </c>
      <c r="G36" s="30"/>
    </row>
    <row r="37" spans="1:8" ht="17.25" customHeight="1" x14ac:dyDescent="0.25">
      <c r="A37" s="26"/>
      <c r="B37" s="16" t="s">
        <v>53</v>
      </c>
      <c r="C37" s="31" t="s">
        <v>52</v>
      </c>
      <c r="D37" s="32">
        <v>0</v>
      </c>
      <c r="E37" s="29">
        <v>0</v>
      </c>
      <c r="F37" s="30">
        <f>+D37*E37</f>
        <v>0</v>
      </c>
      <c r="G37" s="30"/>
    </row>
    <row r="38" spans="1:8" ht="17.25" customHeight="1" x14ac:dyDescent="0.25">
      <c r="A38" s="26"/>
      <c r="B38" s="16"/>
      <c r="C38" s="31"/>
      <c r="D38" s="32"/>
      <c r="E38" s="29"/>
      <c r="F38" s="30"/>
      <c r="G38" s="30"/>
    </row>
    <row r="39" spans="1:8" ht="15.75" x14ac:dyDescent="0.25">
      <c r="A39" s="21"/>
      <c r="B39" s="10" t="s">
        <v>54</v>
      </c>
      <c r="C39" s="11"/>
      <c r="D39" s="22"/>
      <c r="E39" s="22"/>
      <c r="F39" s="23">
        <f>SUM(F34:F36)</f>
        <v>0</v>
      </c>
      <c r="G39" s="33"/>
    </row>
    <row r="40" spans="1:8" ht="15.75" x14ac:dyDescent="0.25">
      <c r="A40" s="21"/>
      <c r="B40" s="12"/>
      <c r="C40" s="11"/>
      <c r="D40" s="22"/>
      <c r="E40" s="22"/>
      <c r="F40" s="23"/>
      <c r="G40" s="33"/>
    </row>
    <row r="41" spans="1:8" ht="15.75" x14ac:dyDescent="0.25">
      <c r="A41" s="21"/>
      <c r="B41" s="12"/>
      <c r="C41" s="12"/>
      <c r="D41" s="22"/>
      <c r="E41" s="22"/>
      <c r="F41" s="23"/>
      <c r="G41" s="24"/>
    </row>
    <row r="42" spans="1:8" ht="15.75" x14ac:dyDescent="0.25">
      <c r="A42" s="9">
        <v>4</v>
      </c>
      <c r="B42" s="10" t="s">
        <v>55</v>
      </c>
      <c r="C42" s="10"/>
      <c r="D42" s="23"/>
      <c r="E42" s="23"/>
      <c r="F42" s="10"/>
      <c r="G42" s="37"/>
    </row>
    <row r="43" spans="1:8" ht="15.75" x14ac:dyDescent="0.25">
      <c r="A43" s="15">
        <v>4.0999999999999996</v>
      </c>
      <c r="B43" s="12" t="s">
        <v>56</v>
      </c>
      <c r="C43" s="38" t="s">
        <v>57</v>
      </c>
      <c r="D43" s="22">
        <v>0</v>
      </c>
      <c r="E43" s="34">
        <v>0</v>
      </c>
      <c r="F43" s="35">
        <f t="shared" ref="F43:F44" si="4">+D43*E43</f>
        <v>0</v>
      </c>
      <c r="G43" s="36"/>
    </row>
    <row r="44" spans="1:8" ht="15.75" x14ac:dyDescent="0.25">
      <c r="A44" s="39">
        <v>4.2</v>
      </c>
      <c r="B44" s="12" t="s">
        <v>58</v>
      </c>
      <c r="C44" s="38" t="s">
        <v>57</v>
      </c>
      <c r="D44" s="22">
        <v>0</v>
      </c>
      <c r="E44" s="34">
        <v>0</v>
      </c>
      <c r="F44" s="35">
        <f t="shared" si="4"/>
        <v>0</v>
      </c>
      <c r="G44" s="20"/>
    </row>
    <row r="45" spans="1:8" ht="15.75" x14ac:dyDescent="0.25">
      <c r="A45" s="50"/>
      <c r="B45" s="12"/>
      <c r="C45" s="38"/>
      <c r="D45" s="22"/>
      <c r="E45" s="34"/>
      <c r="F45" s="35"/>
      <c r="G45" s="20"/>
    </row>
    <row r="46" spans="1:8" ht="15.75" x14ac:dyDescent="0.25">
      <c r="A46" s="50"/>
      <c r="B46" s="12"/>
      <c r="C46" s="38"/>
      <c r="D46" s="22"/>
      <c r="E46" s="34"/>
      <c r="F46" s="35"/>
      <c r="G46" s="20"/>
    </row>
    <row r="47" spans="1:8" ht="15.75" x14ac:dyDescent="0.25">
      <c r="A47" s="21"/>
      <c r="B47" s="10" t="s">
        <v>59</v>
      </c>
      <c r="C47" s="12"/>
      <c r="D47" s="22"/>
      <c r="E47" s="22"/>
      <c r="F47" s="23">
        <f>SUM(F43:F46)</f>
        <v>0</v>
      </c>
      <c r="G47" s="33"/>
    </row>
    <row r="48" spans="1:8" ht="15.75" x14ac:dyDescent="0.25">
      <c r="A48" s="21"/>
      <c r="B48" s="12"/>
      <c r="C48" s="12"/>
      <c r="D48" s="22"/>
      <c r="E48" s="22"/>
      <c r="F48" s="23"/>
      <c r="G48" s="33"/>
    </row>
    <row r="49" spans="1:176" s="2" customFormat="1" ht="15.75" x14ac:dyDescent="0.25">
      <c r="A49" s="21"/>
      <c r="B49" s="12"/>
      <c r="C49" s="12"/>
      <c r="D49" s="22"/>
      <c r="E49" s="22"/>
      <c r="F49" s="23"/>
      <c r="G49" s="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3" customFormat="1" ht="19.5" customHeight="1" x14ac:dyDescent="0.25">
      <c r="A50" s="21"/>
      <c r="B50" s="10" t="s">
        <v>60</v>
      </c>
      <c r="C50" s="11"/>
      <c r="D50" s="45"/>
      <c r="E50" s="35"/>
      <c r="F50" s="19">
        <f>+D50*E50</f>
        <v>0</v>
      </c>
      <c r="G50" s="40"/>
    </row>
    <row r="51" spans="1:176" s="4" customFormat="1" ht="16.5" thickBot="1" x14ac:dyDescent="0.3">
      <c r="A51" s="21"/>
      <c r="B51" s="10" t="s">
        <v>61</v>
      </c>
      <c r="C51" s="12"/>
      <c r="D51" s="22"/>
      <c r="E51" s="22"/>
      <c r="F51" s="23">
        <f>SUM(F50)</f>
        <v>0</v>
      </c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5.75" x14ac:dyDescent="0.25">
      <c r="A52" s="142" t="s">
        <v>62</v>
      </c>
      <c r="B52" s="143"/>
      <c r="C52" s="143"/>
      <c r="D52" s="144"/>
      <c r="E52" s="51"/>
      <c r="F52" s="68">
        <f>F15+F39+F47+F51+F31+F25</f>
        <v>0</v>
      </c>
      <c r="G52" s="41"/>
    </row>
    <row r="53" spans="1:176" ht="15.75" x14ac:dyDescent="0.25">
      <c r="A53" s="6"/>
      <c r="B53" s="6"/>
      <c r="C53" s="6"/>
      <c r="D53" s="6"/>
      <c r="E53" s="6"/>
      <c r="F53" s="42" t="s">
        <v>0</v>
      </c>
      <c r="G53" s="7" t="s">
        <v>0</v>
      </c>
    </row>
    <row r="54" spans="1:176" x14ac:dyDescent="0.25">
      <c r="D54" s="43"/>
      <c r="E54" s="46" t="s">
        <v>0</v>
      </c>
      <c r="F54" s="47" t="s">
        <v>0</v>
      </c>
    </row>
    <row r="55" spans="1:176" x14ac:dyDescent="0.25">
      <c r="D55" s="43"/>
      <c r="G55" s="44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68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T55"/>
  <sheetViews>
    <sheetView zoomScale="90" zoomScaleNormal="90" workbookViewId="0">
      <selection activeCell="F52" sqref="F52"/>
    </sheetView>
  </sheetViews>
  <sheetFormatPr defaultColWidth="11.42578125" defaultRowHeight="15" x14ac:dyDescent="0.25"/>
  <cols>
    <col min="1" max="1" width="7.140625" customWidth="1"/>
    <col min="2" max="2" width="36" customWidth="1"/>
    <col min="3" max="3" width="13.140625" customWidth="1"/>
    <col min="4" max="4" width="16.85546875" customWidth="1"/>
    <col min="5" max="5" width="19.85546875" customWidth="1"/>
    <col min="6" max="6" width="16.42578125" customWidth="1"/>
    <col min="7" max="7" width="52.85546875" style="1" customWidth="1"/>
  </cols>
  <sheetData>
    <row r="1" spans="1:9" ht="15.75" x14ac:dyDescent="0.25">
      <c r="A1" s="145" t="s">
        <v>14</v>
      </c>
      <c r="B1" s="145"/>
      <c r="C1" s="145"/>
      <c r="D1" s="145"/>
      <c r="E1" s="145"/>
      <c r="F1" s="145"/>
      <c r="G1" s="145"/>
    </row>
    <row r="2" spans="1:9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9" ht="15.75" x14ac:dyDescent="0.25">
      <c r="A3" s="5" t="s">
        <v>15</v>
      </c>
      <c r="B3" s="5"/>
      <c r="C3" s="5" t="s">
        <v>0</v>
      </c>
      <c r="D3" s="6"/>
      <c r="E3" s="6"/>
      <c r="F3" s="6"/>
      <c r="G3" s="7"/>
    </row>
    <row r="4" spans="1:9" ht="12.75" customHeight="1" thickBot="1" x14ac:dyDescent="0.3">
      <c r="A4" s="8" t="s">
        <v>16</v>
      </c>
      <c r="B4" s="8"/>
      <c r="C4" s="8" t="s">
        <v>0</v>
      </c>
      <c r="D4" s="8"/>
      <c r="E4" s="8"/>
      <c r="F4" s="8"/>
      <c r="G4" s="7"/>
    </row>
    <row r="5" spans="1:9" ht="14.25" customHeight="1" x14ac:dyDescent="0.25">
      <c r="A5" s="146" t="s">
        <v>17</v>
      </c>
      <c r="B5" s="149" t="s">
        <v>18</v>
      </c>
      <c r="C5" s="152" t="s">
        <v>19</v>
      </c>
      <c r="D5" s="152" t="s">
        <v>20</v>
      </c>
      <c r="E5" s="152" t="s">
        <v>21</v>
      </c>
      <c r="F5" s="152" t="s">
        <v>22</v>
      </c>
      <c r="G5" s="156" t="s">
        <v>23</v>
      </c>
    </row>
    <row r="6" spans="1:9" ht="17.25" customHeight="1" x14ac:dyDescent="0.25">
      <c r="A6" s="147"/>
      <c r="B6" s="150"/>
      <c r="C6" s="153"/>
      <c r="D6" s="154"/>
      <c r="E6" s="155"/>
      <c r="F6" s="154"/>
      <c r="G6" s="157"/>
    </row>
    <row r="7" spans="1:9" ht="15.75" x14ac:dyDescent="0.25">
      <c r="A7" s="148"/>
      <c r="B7" s="151"/>
      <c r="C7" s="154"/>
      <c r="D7" s="52" t="s">
        <v>24</v>
      </c>
      <c r="E7" s="52"/>
      <c r="F7" s="52" t="s">
        <v>24</v>
      </c>
      <c r="G7" s="53"/>
    </row>
    <row r="8" spans="1:9" ht="15.75" x14ac:dyDescent="0.25">
      <c r="A8" s="9">
        <v>1</v>
      </c>
      <c r="B8" s="10" t="s">
        <v>25</v>
      </c>
      <c r="C8" s="11"/>
      <c r="D8" s="12"/>
      <c r="E8" s="13"/>
      <c r="F8" s="12"/>
      <c r="G8" s="14"/>
    </row>
    <row r="9" spans="1:9" ht="15.75" x14ac:dyDescent="0.25">
      <c r="A9" s="15" t="s">
        <v>26</v>
      </c>
      <c r="B9" s="16" t="s">
        <v>27</v>
      </c>
      <c r="C9" s="11" t="s">
        <v>28</v>
      </c>
      <c r="D9" s="17">
        <v>0</v>
      </c>
      <c r="E9" s="18">
        <v>0</v>
      </c>
      <c r="F9" s="19">
        <f>+D9*E9</f>
        <v>0</v>
      </c>
      <c r="G9" s="20"/>
    </row>
    <row r="10" spans="1:9" ht="15.75" x14ac:dyDescent="0.25">
      <c r="A10" s="15" t="s">
        <v>29</v>
      </c>
      <c r="B10" s="16" t="s">
        <v>30</v>
      </c>
      <c r="C10" s="11" t="s">
        <v>28</v>
      </c>
      <c r="D10" s="17">
        <v>0</v>
      </c>
      <c r="E10" s="18">
        <v>0</v>
      </c>
      <c r="F10" s="19">
        <f>+D10*E10</f>
        <v>0</v>
      </c>
      <c r="G10" s="20"/>
    </row>
    <row r="11" spans="1:9" ht="15.75" x14ac:dyDescent="0.25">
      <c r="A11" s="15" t="s">
        <v>31</v>
      </c>
      <c r="B11" s="16" t="s">
        <v>32</v>
      </c>
      <c r="C11" s="11" t="s">
        <v>28</v>
      </c>
      <c r="D11" s="17">
        <v>0</v>
      </c>
      <c r="E11" s="18">
        <v>0</v>
      </c>
      <c r="F11" s="19">
        <f>+D11*E11</f>
        <v>0</v>
      </c>
      <c r="G11" s="20"/>
    </row>
    <row r="12" spans="1:9" ht="15.75" x14ac:dyDescent="0.25">
      <c r="A12" s="15" t="s">
        <v>33</v>
      </c>
      <c r="B12" s="16" t="s">
        <v>0</v>
      </c>
      <c r="C12" s="11" t="s">
        <v>28</v>
      </c>
      <c r="D12" s="17">
        <v>0</v>
      </c>
      <c r="E12" s="18">
        <v>0</v>
      </c>
      <c r="F12" s="19">
        <f t="shared" ref="F12:F13" si="0">+D12*E12</f>
        <v>0</v>
      </c>
      <c r="G12" s="20"/>
    </row>
    <row r="13" spans="1:9" ht="15.75" x14ac:dyDescent="0.25">
      <c r="A13" s="15" t="s">
        <v>34</v>
      </c>
      <c r="B13" s="16" t="s">
        <v>0</v>
      </c>
      <c r="C13" s="11" t="s">
        <v>28</v>
      </c>
      <c r="D13" s="17">
        <v>0</v>
      </c>
      <c r="E13" s="18">
        <v>0</v>
      </c>
      <c r="F13" s="19">
        <f t="shared" si="0"/>
        <v>0</v>
      </c>
      <c r="G13" s="20"/>
    </row>
    <row r="14" spans="1:9" ht="15" customHeight="1" x14ac:dyDescent="0.25">
      <c r="A14" s="15" t="s">
        <v>0</v>
      </c>
      <c r="B14" s="16" t="s">
        <v>0</v>
      </c>
      <c r="C14" s="11" t="s">
        <v>0</v>
      </c>
      <c r="D14" s="17" t="s">
        <v>0</v>
      </c>
      <c r="E14" s="18">
        <f>SUM(E9:E13)</f>
        <v>0</v>
      </c>
      <c r="F14" s="19" t="s">
        <v>0</v>
      </c>
      <c r="G14" s="20"/>
    </row>
    <row r="15" spans="1:9" ht="15.75" x14ac:dyDescent="0.25">
      <c r="A15" s="21"/>
      <c r="B15" s="12" t="s">
        <v>35</v>
      </c>
      <c r="C15" s="11"/>
      <c r="D15" s="22"/>
      <c r="E15" s="13"/>
      <c r="F15" s="23">
        <f>SUM(F9:F14)</f>
        <v>0</v>
      </c>
      <c r="G15" s="24"/>
      <c r="I15" s="48"/>
    </row>
    <row r="16" spans="1:9" ht="15.75" x14ac:dyDescent="0.25">
      <c r="A16" s="21"/>
      <c r="B16" s="12"/>
      <c r="C16" s="11"/>
      <c r="D16" s="22"/>
      <c r="E16" s="13"/>
      <c r="F16" s="23"/>
      <c r="G16" s="24"/>
      <c r="I16" s="48"/>
    </row>
    <row r="17" spans="1:9" ht="15.75" x14ac:dyDescent="0.25">
      <c r="A17" s="21"/>
      <c r="B17" s="10" t="s">
        <v>36</v>
      </c>
      <c r="C17" s="11"/>
      <c r="D17" s="22"/>
      <c r="E17" s="13"/>
      <c r="F17" s="23"/>
      <c r="G17" s="24"/>
      <c r="I17" s="48"/>
    </row>
    <row r="18" spans="1:9" ht="15.75" x14ac:dyDescent="0.25">
      <c r="A18" s="21">
        <v>1.6</v>
      </c>
      <c r="B18" s="12" t="s">
        <v>37</v>
      </c>
      <c r="C18" s="11" t="s">
        <v>28</v>
      </c>
      <c r="D18" s="22">
        <v>0</v>
      </c>
      <c r="E18" s="13">
        <v>0</v>
      </c>
      <c r="F18" s="19">
        <f t="shared" ref="F18:F24" si="1">+D18*E18</f>
        <v>0</v>
      </c>
      <c r="G18" s="24"/>
      <c r="I18" s="48"/>
    </row>
    <row r="19" spans="1:9" ht="15.75" x14ac:dyDescent="0.25">
      <c r="A19" s="21">
        <v>1.7</v>
      </c>
      <c r="B19" s="12" t="s">
        <v>38</v>
      </c>
      <c r="C19" s="11" t="s">
        <v>28</v>
      </c>
      <c r="D19" s="22">
        <v>0</v>
      </c>
      <c r="E19" s="13">
        <v>0</v>
      </c>
      <c r="F19" s="19">
        <f t="shared" si="1"/>
        <v>0</v>
      </c>
      <c r="G19" s="24"/>
      <c r="I19" s="48"/>
    </row>
    <row r="20" spans="1:9" ht="15.75" x14ac:dyDescent="0.25">
      <c r="A20" s="21">
        <v>1.8</v>
      </c>
      <c r="B20" s="12" t="s">
        <v>39</v>
      </c>
      <c r="C20" s="11" t="s">
        <v>28</v>
      </c>
      <c r="D20" s="22">
        <v>0</v>
      </c>
      <c r="E20" s="13">
        <v>0</v>
      </c>
      <c r="F20" s="19">
        <f t="shared" si="1"/>
        <v>0</v>
      </c>
      <c r="G20" s="24"/>
      <c r="I20" s="48"/>
    </row>
    <row r="21" spans="1:9" ht="15.75" x14ac:dyDescent="0.25">
      <c r="A21" s="21">
        <v>1.9</v>
      </c>
      <c r="B21" s="12" t="s">
        <v>40</v>
      </c>
      <c r="C21" s="11" t="s">
        <v>28</v>
      </c>
      <c r="D21" s="22">
        <v>0</v>
      </c>
      <c r="E21" s="13">
        <v>0</v>
      </c>
      <c r="F21" s="19">
        <f t="shared" si="1"/>
        <v>0</v>
      </c>
      <c r="G21" s="24"/>
      <c r="I21" s="48"/>
    </row>
    <row r="22" spans="1:9" ht="15.75" x14ac:dyDescent="0.25">
      <c r="A22" s="54" t="s">
        <v>41</v>
      </c>
      <c r="B22" s="12"/>
      <c r="C22" s="11" t="s">
        <v>28</v>
      </c>
      <c r="D22" s="22">
        <v>0</v>
      </c>
      <c r="E22" s="13">
        <v>0</v>
      </c>
      <c r="F22" s="19">
        <f t="shared" si="1"/>
        <v>0</v>
      </c>
      <c r="G22" s="24"/>
      <c r="I22" s="48"/>
    </row>
    <row r="23" spans="1:9" ht="15.75" x14ac:dyDescent="0.25">
      <c r="A23" s="21">
        <v>1.1100000000000001</v>
      </c>
      <c r="B23" s="12"/>
      <c r="C23" s="11" t="s">
        <v>28</v>
      </c>
      <c r="D23" s="22">
        <v>0</v>
      </c>
      <c r="E23" s="13">
        <v>0</v>
      </c>
      <c r="F23" s="19">
        <f t="shared" si="1"/>
        <v>0</v>
      </c>
      <c r="G23" s="24"/>
      <c r="I23" s="48"/>
    </row>
    <row r="24" spans="1:9" ht="15.75" x14ac:dyDescent="0.25">
      <c r="A24" s="21">
        <v>1.1200000000000001</v>
      </c>
      <c r="B24" s="12"/>
      <c r="C24" s="11" t="s">
        <v>28</v>
      </c>
      <c r="D24" s="22">
        <v>0</v>
      </c>
      <c r="E24" s="13">
        <v>0</v>
      </c>
      <c r="F24" s="19">
        <f t="shared" si="1"/>
        <v>0</v>
      </c>
      <c r="G24" s="24"/>
      <c r="I24" s="48"/>
    </row>
    <row r="25" spans="1:9" ht="15.75" x14ac:dyDescent="0.25">
      <c r="A25" s="21"/>
      <c r="B25" s="10" t="s">
        <v>42</v>
      </c>
      <c r="C25" s="11"/>
      <c r="D25" s="22"/>
      <c r="E25" s="13" t="s">
        <v>0</v>
      </c>
      <c r="F25" s="23">
        <f>SUM(F18:F24)</f>
        <v>0</v>
      </c>
      <c r="G25" s="24"/>
      <c r="I25" s="48"/>
    </row>
    <row r="26" spans="1:9" ht="15.75" x14ac:dyDescent="0.25">
      <c r="A26" s="21" t="s">
        <v>0</v>
      </c>
      <c r="B26" s="12"/>
      <c r="C26" s="11"/>
      <c r="D26" s="22"/>
      <c r="E26" s="13"/>
      <c r="F26" s="23" t="s">
        <v>0</v>
      </c>
      <c r="G26" s="24"/>
      <c r="I26" s="49"/>
    </row>
    <row r="27" spans="1:9" ht="15.75" x14ac:dyDescent="0.25">
      <c r="A27" s="21"/>
      <c r="B27" s="10" t="s">
        <v>43</v>
      </c>
      <c r="C27" s="11"/>
      <c r="D27" s="22"/>
      <c r="E27" s="13"/>
      <c r="F27" s="23"/>
      <c r="G27" s="24"/>
      <c r="I27" s="49"/>
    </row>
    <row r="28" spans="1:9" ht="15.75" x14ac:dyDescent="0.25">
      <c r="A28" s="21">
        <v>2.1</v>
      </c>
      <c r="B28" s="12" t="s">
        <v>44</v>
      </c>
      <c r="C28" s="11"/>
      <c r="D28" s="22"/>
      <c r="E28" s="13"/>
      <c r="F28" s="19">
        <f t="shared" ref="F28:F30" si="2">+D28*E28</f>
        <v>0</v>
      </c>
      <c r="G28" s="24"/>
      <c r="I28" s="49"/>
    </row>
    <row r="29" spans="1:9" ht="15.75" x14ac:dyDescent="0.25">
      <c r="A29" s="21">
        <v>2.2000000000000002</v>
      </c>
      <c r="B29" s="12" t="s">
        <v>45</v>
      </c>
      <c r="C29" s="11"/>
      <c r="D29" s="22"/>
      <c r="E29" s="13"/>
      <c r="F29" s="19">
        <f t="shared" si="2"/>
        <v>0</v>
      </c>
      <c r="G29" s="24"/>
      <c r="I29" s="49"/>
    </row>
    <row r="30" spans="1:9" ht="15.75" x14ac:dyDescent="0.25">
      <c r="A30" s="21">
        <v>2.2999999999999998</v>
      </c>
      <c r="B30" s="12" t="s">
        <v>46</v>
      </c>
      <c r="C30" s="11"/>
      <c r="D30" s="22"/>
      <c r="E30" s="13"/>
      <c r="F30" s="19">
        <f t="shared" si="2"/>
        <v>0</v>
      </c>
      <c r="G30" s="24"/>
      <c r="I30" s="49"/>
    </row>
    <row r="31" spans="1:9" ht="15.75" x14ac:dyDescent="0.25">
      <c r="A31" s="21"/>
      <c r="B31" s="10" t="s">
        <v>47</v>
      </c>
      <c r="C31" s="11"/>
      <c r="D31" s="22"/>
      <c r="E31" s="13"/>
      <c r="F31" s="23">
        <f>SUM(F28:F30)</f>
        <v>0</v>
      </c>
      <c r="G31" s="24"/>
      <c r="I31" s="49"/>
    </row>
    <row r="32" spans="1:9" ht="15.75" x14ac:dyDescent="0.25">
      <c r="A32" s="21"/>
      <c r="B32" s="12"/>
      <c r="C32" s="11"/>
      <c r="D32" s="22"/>
      <c r="E32" s="13"/>
      <c r="F32" s="23"/>
      <c r="G32" s="24"/>
    </row>
    <row r="33" spans="1:8" ht="15.75" x14ac:dyDescent="0.25">
      <c r="A33" s="9">
        <v>3</v>
      </c>
      <c r="B33" s="10" t="s">
        <v>48</v>
      </c>
      <c r="C33" s="11"/>
      <c r="D33" s="22"/>
      <c r="E33" s="22"/>
      <c r="F33" s="12"/>
      <c r="G33" s="25"/>
    </row>
    <row r="34" spans="1:8" ht="15" customHeight="1" x14ac:dyDescent="0.25">
      <c r="A34" s="26">
        <v>3.1</v>
      </c>
      <c r="B34" s="16" t="s">
        <v>49</v>
      </c>
      <c r="C34" s="27" t="s">
        <v>28</v>
      </c>
      <c r="D34" s="28">
        <v>0</v>
      </c>
      <c r="E34" s="29">
        <v>0</v>
      </c>
      <c r="F34" s="30">
        <f t="shared" ref="F34:F35" si="3">+D34*E34</f>
        <v>0</v>
      </c>
      <c r="G34" s="30"/>
      <c r="H34" s="49"/>
    </row>
    <row r="35" spans="1:8" ht="15.75" x14ac:dyDescent="0.25">
      <c r="A35" s="26">
        <v>3.2</v>
      </c>
      <c r="B35" s="16" t="s">
        <v>50</v>
      </c>
      <c r="C35" s="31" t="s">
        <v>28</v>
      </c>
      <c r="D35" s="28">
        <v>0</v>
      </c>
      <c r="E35" s="29">
        <v>0</v>
      </c>
      <c r="F35" s="30">
        <f t="shared" si="3"/>
        <v>0</v>
      </c>
      <c r="G35" s="30"/>
    </row>
    <row r="36" spans="1:8" ht="17.25" customHeight="1" x14ac:dyDescent="0.25">
      <c r="A36" s="26">
        <v>3.3</v>
      </c>
      <c r="B36" s="16" t="s">
        <v>51</v>
      </c>
      <c r="C36" s="31" t="s">
        <v>52</v>
      </c>
      <c r="D36" s="32">
        <v>0</v>
      </c>
      <c r="E36" s="29">
        <v>0</v>
      </c>
      <c r="F36" s="30">
        <f>+D36*E36</f>
        <v>0</v>
      </c>
      <c r="G36" s="30"/>
    </row>
    <row r="37" spans="1:8" ht="17.25" customHeight="1" x14ac:dyDescent="0.25">
      <c r="A37" s="26"/>
      <c r="B37" s="16" t="s">
        <v>53</v>
      </c>
      <c r="C37" s="31" t="s">
        <v>52</v>
      </c>
      <c r="D37" s="32">
        <v>0</v>
      </c>
      <c r="E37" s="29">
        <v>0</v>
      </c>
      <c r="F37" s="30">
        <f>+D37*E37</f>
        <v>0</v>
      </c>
      <c r="G37" s="30"/>
    </row>
    <row r="38" spans="1:8" ht="17.25" customHeight="1" x14ac:dyDescent="0.25">
      <c r="A38" s="26"/>
      <c r="B38" s="16"/>
      <c r="C38" s="31"/>
      <c r="D38" s="32"/>
      <c r="E38" s="29"/>
      <c r="F38" s="30"/>
      <c r="G38" s="30"/>
    </row>
    <row r="39" spans="1:8" ht="15.75" x14ac:dyDescent="0.25">
      <c r="A39" s="21"/>
      <c r="B39" s="10" t="s">
        <v>54</v>
      </c>
      <c r="C39" s="11"/>
      <c r="D39" s="22"/>
      <c r="E39" s="22"/>
      <c r="F39" s="23">
        <f>SUM(F34:F36)</f>
        <v>0</v>
      </c>
      <c r="G39" s="33"/>
    </row>
    <row r="40" spans="1:8" ht="15.75" x14ac:dyDescent="0.25">
      <c r="A40" s="21"/>
      <c r="B40" s="12"/>
      <c r="C40" s="11"/>
      <c r="D40" s="22"/>
      <c r="E40" s="22"/>
      <c r="F40" s="23"/>
      <c r="G40" s="33"/>
    </row>
    <row r="41" spans="1:8" ht="15.75" x14ac:dyDescent="0.25">
      <c r="A41" s="21"/>
      <c r="B41" s="12"/>
      <c r="C41" s="12"/>
      <c r="D41" s="22"/>
      <c r="E41" s="22"/>
      <c r="F41" s="23"/>
      <c r="G41" s="24"/>
    </row>
    <row r="42" spans="1:8" ht="15.75" x14ac:dyDescent="0.25">
      <c r="A42" s="9">
        <v>4</v>
      </c>
      <c r="B42" s="10" t="s">
        <v>55</v>
      </c>
      <c r="C42" s="10"/>
      <c r="D42" s="23"/>
      <c r="E42" s="23"/>
      <c r="F42" s="10"/>
      <c r="G42" s="37"/>
    </row>
    <row r="43" spans="1:8" ht="15.75" x14ac:dyDescent="0.25">
      <c r="A43" s="15">
        <v>4.0999999999999996</v>
      </c>
      <c r="B43" s="12" t="s">
        <v>56</v>
      </c>
      <c r="C43" s="38" t="s">
        <v>57</v>
      </c>
      <c r="D43" s="22">
        <v>0</v>
      </c>
      <c r="E43" s="34">
        <v>0</v>
      </c>
      <c r="F43" s="35">
        <f t="shared" ref="F43:F44" si="4">+D43*E43</f>
        <v>0</v>
      </c>
      <c r="G43" s="36"/>
    </row>
    <row r="44" spans="1:8" ht="15.75" x14ac:dyDescent="0.25">
      <c r="A44" s="39">
        <v>4.2</v>
      </c>
      <c r="B44" s="12" t="s">
        <v>58</v>
      </c>
      <c r="C44" s="38" t="s">
        <v>57</v>
      </c>
      <c r="D44" s="22">
        <v>0</v>
      </c>
      <c r="E44" s="34">
        <v>0</v>
      </c>
      <c r="F44" s="35">
        <f t="shared" si="4"/>
        <v>0</v>
      </c>
      <c r="G44" s="20"/>
    </row>
    <row r="45" spans="1:8" ht="15.75" x14ac:dyDescent="0.25">
      <c r="A45" s="50"/>
      <c r="B45" s="12"/>
      <c r="C45" s="38"/>
      <c r="D45" s="22"/>
      <c r="E45" s="34"/>
      <c r="F45" s="35"/>
      <c r="G45" s="20"/>
    </row>
    <row r="46" spans="1:8" ht="15.75" x14ac:dyDescent="0.25">
      <c r="A46" s="50"/>
      <c r="B46" s="12"/>
      <c r="C46" s="38"/>
      <c r="D46" s="22"/>
      <c r="E46" s="34"/>
      <c r="F46" s="35"/>
      <c r="G46" s="20"/>
    </row>
    <row r="47" spans="1:8" ht="15.75" x14ac:dyDescent="0.25">
      <c r="A47" s="21"/>
      <c r="B47" s="10" t="s">
        <v>59</v>
      </c>
      <c r="C47" s="12"/>
      <c r="D47" s="22"/>
      <c r="E47" s="22"/>
      <c r="F47" s="23">
        <f>SUM(F43:F46)</f>
        <v>0</v>
      </c>
      <c r="G47" s="33"/>
    </row>
    <row r="48" spans="1:8" ht="15.75" x14ac:dyDescent="0.25">
      <c r="A48" s="21"/>
      <c r="B48" s="12"/>
      <c r="C48" s="12"/>
      <c r="D48" s="22"/>
      <c r="E48" s="22"/>
      <c r="F48" s="23"/>
      <c r="G48" s="33"/>
    </row>
    <row r="49" spans="1:176" s="2" customFormat="1" ht="15.75" x14ac:dyDescent="0.25">
      <c r="A49" s="21"/>
      <c r="B49" s="12"/>
      <c r="C49" s="12"/>
      <c r="D49" s="22"/>
      <c r="E49" s="22"/>
      <c r="F49" s="23"/>
      <c r="G49" s="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3" customFormat="1" ht="19.5" customHeight="1" x14ac:dyDescent="0.25">
      <c r="A50" s="21"/>
      <c r="B50" s="10" t="s">
        <v>60</v>
      </c>
      <c r="C50" s="11"/>
      <c r="D50" s="45"/>
      <c r="E50" s="35"/>
      <c r="F50" s="19">
        <f>+D50*E50</f>
        <v>0</v>
      </c>
      <c r="G50" s="40"/>
    </row>
    <row r="51" spans="1:176" s="4" customFormat="1" ht="16.5" thickBot="1" x14ac:dyDescent="0.3">
      <c r="A51" s="21"/>
      <c r="B51" s="10" t="s">
        <v>61</v>
      </c>
      <c r="C51" s="12"/>
      <c r="D51" s="22"/>
      <c r="E51" s="22"/>
      <c r="F51" s="23">
        <f>SUM(F50)</f>
        <v>0</v>
      </c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5.75" x14ac:dyDescent="0.25">
      <c r="A52" s="142" t="s">
        <v>62</v>
      </c>
      <c r="B52" s="143"/>
      <c r="C52" s="143"/>
      <c r="D52" s="144"/>
      <c r="E52" s="51"/>
      <c r="F52" s="68">
        <f>F15+F39+F47+F51+F31+F25</f>
        <v>0</v>
      </c>
      <c r="G52" s="41"/>
    </row>
    <row r="53" spans="1:176" ht="15.75" x14ac:dyDescent="0.25">
      <c r="A53" s="6"/>
      <c r="B53" s="6"/>
      <c r="C53" s="6"/>
      <c r="D53" s="6"/>
      <c r="E53" s="6"/>
      <c r="F53" s="42" t="s">
        <v>0</v>
      </c>
      <c r="G53" s="7" t="s">
        <v>0</v>
      </c>
    </row>
    <row r="54" spans="1:176" x14ac:dyDescent="0.25">
      <c r="D54" s="43"/>
      <c r="E54" s="46" t="s">
        <v>0</v>
      </c>
      <c r="F54" s="47" t="s">
        <v>0</v>
      </c>
    </row>
    <row r="55" spans="1:176" x14ac:dyDescent="0.25">
      <c r="D55" s="43"/>
      <c r="G55" s="44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68" orientation="landscape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T55"/>
  <sheetViews>
    <sheetView topLeftCell="A36" zoomScale="90" zoomScaleNormal="90" workbookViewId="0">
      <selection activeCell="F52" sqref="F52"/>
    </sheetView>
  </sheetViews>
  <sheetFormatPr defaultColWidth="11.42578125" defaultRowHeight="15" x14ac:dyDescent="0.25"/>
  <cols>
    <col min="1" max="1" width="7.140625" customWidth="1"/>
    <col min="2" max="2" width="36" customWidth="1"/>
    <col min="3" max="3" width="13.140625" customWidth="1"/>
    <col min="4" max="4" width="16.85546875" customWidth="1"/>
    <col min="5" max="5" width="19.85546875" customWidth="1"/>
    <col min="6" max="6" width="16.42578125" customWidth="1"/>
    <col min="7" max="7" width="52.85546875" style="1" customWidth="1"/>
  </cols>
  <sheetData>
    <row r="1" spans="1:9" ht="15.75" x14ac:dyDescent="0.25">
      <c r="A1" s="145" t="s">
        <v>14</v>
      </c>
      <c r="B1" s="145"/>
      <c r="C1" s="145"/>
      <c r="D1" s="145"/>
      <c r="E1" s="145"/>
      <c r="F1" s="145"/>
      <c r="G1" s="145"/>
    </row>
    <row r="2" spans="1:9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9" ht="15.75" x14ac:dyDescent="0.25">
      <c r="A3" s="5" t="s">
        <v>15</v>
      </c>
      <c r="B3" s="5"/>
      <c r="C3" s="5" t="s">
        <v>0</v>
      </c>
      <c r="D3" s="6"/>
      <c r="E3" s="6"/>
      <c r="F3" s="6"/>
      <c r="G3" s="7"/>
    </row>
    <row r="4" spans="1:9" ht="12.75" customHeight="1" thickBot="1" x14ac:dyDescent="0.3">
      <c r="A4" s="8" t="s">
        <v>16</v>
      </c>
      <c r="B4" s="8"/>
      <c r="C4" s="8" t="s">
        <v>0</v>
      </c>
      <c r="D4" s="8"/>
      <c r="E4" s="8"/>
      <c r="F4" s="8"/>
      <c r="G4" s="7"/>
    </row>
    <row r="5" spans="1:9" ht="14.25" customHeight="1" x14ac:dyDescent="0.25">
      <c r="A5" s="146" t="s">
        <v>17</v>
      </c>
      <c r="B5" s="149" t="s">
        <v>18</v>
      </c>
      <c r="C5" s="152" t="s">
        <v>19</v>
      </c>
      <c r="D5" s="152" t="s">
        <v>20</v>
      </c>
      <c r="E5" s="152" t="s">
        <v>21</v>
      </c>
      <c r="F5" s="152" t="s">
        <v>22</v>
      </c>
      <c r="G5" s="156" t="s">
        <v>23</v>
      </c>
    </row>
    <row r="6" spans="1:9" ht="17.25" customHeight="1" x14ac:dyDescent="0.25">
      <c r="A6" s="147"/>
      <c r="B6" s="150"/>
      <c r="C6" s="153"/>
      <c r="D6" s="154"/>
      <c r="E6" s="155"/>
      <c r="F6" s="154"/>
      <c r="G6" s="157"/>
    </row>
    <row r="7" spans="1:9" ht="15.75" x14ac:dyDescent="0.25">
      <c r="A7" s="148"/>
      <c r="B7" s="151"/>
      <c r="C7" s="154"/>
      <c r="D7" s="52" t="s">
        <v>24</v>
      </c>
      <c r="E7" s="52"/>
      <c r="F7" s="52" t="s">
        <v>24</v>
      </c>
      <c r="G7" s="53"/>
    </row>
    <row r="8" spans="1:9" ht="15.75" x14ac:dyDescent="0.25">
      <c r="A8" s="9">
        <v>1</v>
      </c>
      <c r="B8" s="10" t="s">
        <v>25</v>
      </c>
      <c r="C8" s="11"/>
      <c r="D8" s="12"/>
      <c r="E8" s="13"/>
      <c r="F8" s="12"/>
      <c r="G8" s="14"/>
    </row>
    <row r="9" spans="1:9" ht="15.75" x14ac:dyDescent="0.25">
      <c r="A9" s="15" t="s">
        <v>26</v>
      </c>
      <c r="B9" s="16" t="s">
        <v>27</v>
      </c>
      <c r="C9" s="11" t="s">
        <v>28</v>
      </c>
      <c r="D9" s="17">
        <v>0</v>
      </c>
      <c r="E9" s="18">
        <v>0</v>
      </c>
      <c r="F9" s="19">
        <f>+D9*E9</f>
        <v>0</v>
      </c>
      <c r="G9" s="20"/>
    </row>
    <row r="10" spans="1:9" ht="15.75" x14ac:dyDescent="0.25">
      <c r="A10" s="15" t="s">
        <v>29</v>
      </c>
      <c r="B10" s="16" t="s">
        <v>30</v>
      </c>
      <c r="C10" s="11" t="s">
        <v>28</v>
      </c>
      <c r="D10" s="17">
        <v>0</v>
      </c>
      <c r="E10" s="18">
        <v>0</v>
      </c>
      <c r="F10" s="19">
        <f>+D10*E10</f>
        <v>0</v>
      </c>
      <c r="G10" s="20"/>
    </row>
    <row r="11" spans="1:9" ht="15.75" x14ac:dyDescent="0.25">
      <c r="A11" s="15" t="s">
        <v>31</v>
      </c>
      <c r="B11" s="16" t="s">
        <v>32</v>
      </c>
      <c r="C11" s="11" t="s">
        <v>28</v>
      </c>
      <c r="D11" s="17">
        <v>0</v>
      </c>
      <c r="E11" s="18">
        <v>0</v>
      </c>
      <c r="F11" s="19">
        <f>+D11*E11</f>
        <v>0</v>
      </c>
      <c r="G11" s="20"/>
    </row>
    <row r="12" spans="1:9" ht="15.75" x14ac:dyDescent="0.25">
      <c r="A12" s="15" t="s">
        <v>33</v>
      </c>
      <c r="B12" s="16" t="s">
        <v>0</v>
      </c>
      <c r="C12" s="11" t="s">
        <v>28</v>
      </c>
      <c r="D12" s="17">
        <v>0</v>
      </c>
      <c r="E12" s="18">
        <v>0</v>
      </c>
      <c r="F12" s="19">
        <f t="shared" ref="F12:F13" si="0">+D12*E12</f>
        <v>0</v>
      </c>
      <c r="G12" s="20"/>
    </row>
    <row r="13" spans="1:9" ht="15.75" x14ac:dyDescent="0.25">
      <c r="A13" s="15" t="s">
        <v>34</v>
      </c>
      <c r="B13" s="16" t="s">
        <v>0</v>
      </c>
      <c r="C13" s="11" t="s">
        <v>28</v>
      </c>
      <c r="D13" s="17">
        <v>0</v>
      </c>
      <c r="E13" s="18">
        <v>0</v>
      </c>
      <c r="F13" s="19">
        <f t="shared" si="0"/>
        <v>0</v>
      </c>
      <c r="G13" s="20"/>
    </row>
    <row r="14" spans="1:9" ht="15" customHeight="1" x14ac:dyDescent="0.25">
      <c r="A14" s="15" t="s">
        <v>0</v>
      </c>
      <c r="B14" s="16" t="s">
        <v>0</v>
      </c>
      <c r="C14" s="11" t="s">
        <v>0</v>
      </c>
      <c r="D14" s="17" t="s">
        <v>0</v>
      </c>
      <c r="E14" s="18">
        <f>SUM(E9:E13)</f>
        <v>0</v>
      </c>
      <c r="F14" s="19" t="s">
        <v>0</v>
      </c>
      <c r="G14" s="20"/>
    </row>
    <row r="15" spans="1:9" ht="15.75" x14ac:dyDescent="0.25">
      <c r="A15" s="21"/>
      <c r="B15" s="12" t="s">
        <v>35</v>
      </c>
      <c r="C15" s="11"/>
      <c r="D15" s="22"/>
      <c r="E15" s="13"/>
      <c r="F15" s="23">
        <f>SUM(F9:F14)</f>
        <v>0</v>
      </c>
      <c r="G15" s="24"/>
      <c r="I15" s="48"/>
    </row>
    <row r="16" spans="1:9" ht="15.75" x14ac:dyDescent="0.25">
      <c r="A16" s="21"/>
      <c r="B16" s="12"/>
      <c r="C16" s="11"/>
      <c r="D16" s="22"/>
      <c r="E16" s="13"/>
      <c r="F16" s="23"/>
      <c r="G16" s="24"/>
      <c r="I16" s="48"/>
    </row>
    <row r="17" spans="1:9" ht="15.75" x14ac:dyDescent="0.25">
      <c r="A17" s="21"/>
      <c r="B17" s="10" t="s">
        <v>36</v>
      </c>
      <c r="C17" s="11"/>
      <c r="D17" s="22"/>
      <c r="E17" s="13"/>
      <c r="F17" s="23"/>
      <c r="G17" s="24"/>
      <c r="I17" s="48"/>
    </row>
    <row r="18" spans="1:9" ht="15.75" x14ac:dyDescent="0.25">
      <c r="A18" s="21">
        <v>1.6</v>
      </c>
      <c r="B18" s="12" t="s">
        <v>37</v>
      </c>
      <c r="C18" s="11" t="s">
        <v>28</v>
      </c>
      <c r="D18" s="22">
        <v>0</v>
      </c>
      <c r="E18" s="13">
        <v>0</v>
      </c>
      <c r="F18" s="19">
        <f t="shared" ref="F18:F24" si="1">+D18*E18</f>
        <v>0</v>
      </c>
      <c r="G18" s="24"/>
      <c r="I18" s="48"/>
    </row>
    <row r="19" spans="1:9" ht="15.75" x14ac:dyDescent="0.25">
      <c r="A19" s="21">
        <v>1.7</v>
      </c>
      <c r="B19" s="12" t="s">
        <v>38</v>
      </c>
      <c r="C19" s="11" t="s">
        <v>28</v>
      </c>
      <c r="D19" s="22">
        <v>0</v>
      </c>
      <c r="E19" s="13">
        <v>0</v>
      </c>
      <c r="F19" s="19">
        <f t="shared" si="1"/>
        <v>0</v>
      </c>
      <c r="G19" s="24"/>
      <c r="I19" s="48"/>
    </row>
    <row r="20" spans="1:9" ht="15.75" x14ac:dyDescent="0.25">
      <c r="A20" s="21">
        <v>1.8</v>
      </c>
      <c r="B20" s="12" t="s">
        <v>39</v>
      </c>
      <c r="C20" s="11" t="s">
        <v>28</v>
      </c>
      <c r="D20" s="22">
        <v>0</v>
      </c>
      <c r="E20" s="13">
        <v>0</v>
      </c>
      <c r="F20" s="19">
        <f t="shared" si="1"/>
        <v>0</v>
      </c>
      <c r="G20" s="24"/>
      <c r="I20" s="48"/>
    </row>
    <row r="21" spans="1:9" ht="15.75" x14ac:dyDescent="0.25">
      <c r="A21" s="21">
        <v>1.9</v>
      </c>
      <c r="B21" s="12" t="s">
        <v>40</v>
      </c>
      <c r="C21" s="11" t="s">
        <v>28</v>
      </c>
      <c r="D21" s="22">
        <v>0</v>
      </c>
      <c r="E21" s="13">
        <v>0</v>
      </c>
      <c r="F21" s="19">
        <f t="shared" si="1"/>
        <v>0</v>
      </c>
      <c r="G21" s="24"/>
      <c r="I21" s="48"/>
    </row>
    <row r="22" spans="1:9" ht="15.75" x14ac:dyDescent="0.25">
      <c r="A22" s="54" t="s">
        <v>41</v>
      </c>
      <c r="B22" s="12"/>
      <c r="C22" s="11" t="s">
        <v>28</v>
      </c>
      <c r="D22" s="22">
        <v>0</v>
      </c>
      <c r="E22" s="13">
        <v>0</v>
      </c>
      <c r="F22" s="19">
        <f t="shared" si="1"/>
        <v>0</v>
      </c>
      <c r="G22" s="24"/>
      <c r="I22" s="48"/>
    </row>
    <row r="23" spans="1:9" ht="15.75" x14ac:dyDescent="0.25">
      <c r="A23" s="21">
        <v>1.1100000000000001</v>
      </c>
      <c r="B23" s="12"/>
      <c r="C23" s="11" t="s">
        <v>28</v>
      </c>
      <c r="D23" s="22">
        <v>0</v>
      </c>
      <c r="E23" s="13">
        <v>0</v>
      </c>
      <c r="F23" s="19">
        <f t="shared" si="1"/>
        <v>0</v>
      </c>
      <c r="G23" s="24"/>
      <c r="I23" s="48"/>
    </row>
    <row r="24" spans="1:9" ht="15.75" x14ac:dyDescent="0.25">
      <c r="A24" s="21">
        <v>1.1200000000000001</v>
      </c>
      <c r="B24" s="12"/>
      <c r="C24" s="11" t="s">
        <v>28</v>
      </c>
      <c r="D24" s="22">
        <v>0</v>
      </c>
      <c r="E24" s="13">
        <v>0</v>
      </c>
      <c r="F24" s="19">
        <f t="shared" si="1"/>
        <v>0</v>
      </c>
      <c r="G24" s="24"/>
      <c r="I24" s="48"/>
    </row>
    <row r="25" spans="1:9" ht="15.75" x14ac:dyDescent="0.25">
      <c r="A25" s="21"/>
      <c r="B25" s="10" t="s">
        <v>42</v>
      </c>
      <c r="C25" s="11"/>
      <c r="D25" s="22"/>
      <c r="E25" s="13" t="s">
        <v>0</v>
      </c>
      <c r="F25" s="23">
        <f>SUM(F18:F24)</f>
        <v>0</v>
      </c>
      <c r="G25" s="24"/>
      <c r="I25" s="48"/>
    </row>
    <row r="26" spans="1:9" ht="15.75" x14ac:dyDescent="0.25">
      <c r="A26" s="21" t="s">
        <v>0</v>
      </c>
      <c r="B26" s="12"/>
      <c r="C26" s="11"/>
      <c r="D26" s="22"/>
      <c r="E26" s="13"/>
      <c r="F26" s="23" t="s">
        <v>0</v>
      </c>
      <c r="G26" s="24"/>
      <c r="I26" s="49"/>
    </row>
    <row r="27" spans="1:9" ht="15.75" x14ac:dyDescent="0.25">
      <c r="A27" s="21"/>
      <c r="B27" s="10" t="s">
        <v>43</v>
      </c>
      <c r="C27" s="11"/>
      <c r="D27" s="22"/>
      <c r="E27" s="13"/>
      <c r="F27" s="23"/>
      <c r="G27" s="24"/>
      <c r="I27" s="49"/>
    </row>
    <row r="28" spans="1:9" ht="15.75" x14ac:dyDescent="0.25">
      <c r="A28" s="21">
        <v>2.1</v>
      </c>
      <c r="B28" s="12" t="s">
        <v>44</v>
      </c>
      <c r="C28" s="11"/>
      <c r="D28" s="22"/>
      <c r="E28" s="13"/>
      <c r="F28" s="19">
        <f t="shared" ref="F28:F30" si="2">+D28*E28</f>
        <v>0</v>
      </c>
      <c r="G28" s="24"/>
      <c r="I28" s="49"/>
    </row>
    <row r="29" spans="1:9" ht="15.75" x14ac:dyDescent="0.25">
      <c r="A29" s="21">
        <v>2.2000000000000002</v>
      </c>
      <c r="B29" s="12" t="s">
        <v>45</v>
      </c>
      <c r="C29" s="11"/>
      <c r="D29" s="22"/>
      <c r="E29" s="13"/>
      <c r="F29" s="19">
        <f t="shared" si="2"/>
        <v>0</v>
      </c>
      <c r="G29" s="24"/>
      <c r="I29" s="49"/>
    </row>
    <row r="30" spans="1:9" ht="15.75" x14ac:dyDescent="0.25">
      <c r="A30" s="21">
        <v>2.2999999999999998</v>
      </c>
      <c r="B30" s="12" t="s">
        <v>46</v>
      </c>
      <c r="C30" s="11"/>
      <c r="D30" s="22"/>
      <c r="E30" s="13"/>
      <c r="F30" s="19">
        <f t="shared" si="2"/>
        <v>0</v>
      </c>
      <c r="G30" s="24"/>
      <c r="I30" s="49"/>
    </row>
    <row r="31" spans="1:9" ht="15.75" x14ac:dyDescent="0.25">
      <c r="A31" s="21"/>
      <c r="B31" s="10" t="s">
        <v>47</v>
      </c>
      <c r="C31" s="11"/>
      <c r="D31" s="22"/>
      <c r="E31" s="13"/>
      <c r="F31" s="23">
        <f>SUM(F28:F30)</f>
        <v>0</v>
      </c>
      <c r="G31" s="24"/>
      <c r="I31" s="49"/>
    </row>
    <row r="32" spans="1:9" ht="15.75" x14ac:dyDescent="0.25">
      <c r="A32" s="21"/>
      <c r="B32" s="12"/>
      <c r="C32" s="11"/>
      <c r="D32" s="22"/>
      <c r="E32" s="13"/>
      <c r="F32" s="23"/>
      <c r="G32" s="24"/>
    </row>
    <row r="33" spans="1:8" ht="15.75" x14ac:dyDescent="0.25">
      <c r="A33" s="9">
        <v>3</v>
      </c>
      <c r="B33" s="10" t="s">
        <v>48</v>
      </c>
      <c r="C33" s="11"/>
      <c r="D33" s="22"/>
      <c r="E33" s="22"/>
      <c r="F33" s="12"/>
      <c r="G33" s="25"/>
    </row>
    <row r="34" spans="1:8" ht="15" customHeight="1" x14ac:dyDescent="0.25">
      <c r="A34" s="26">
        <v>3.1</v>
      </c>
      <c r="B34" s="16" t="s">
        <v>49</v>
      </c>
      <c r="C34" s="27" t="s">
        <v>28</v>
      </c>
      <c r="D34" s="28">
        <v>0</v>
      </c>
      <c r="E34" s="29">
        <v>0</v>
      </c>
      <c r="F34" s="30">
        <f t="shared" ref="F34:F35" si="3">+D34*E34</f>
        <v>0</v>
      </c>
      <c r="G34" s="30"/>
      <c r="H34" s="49"/>
    </row>
    <row r="35" spans="1:8" ht="15.75" x14ac:dyDescent="0.25">
      <c r="A35" s="26">
        <v>3.2</v>
      </c>
      <c r="B35" s="16" t="s">
        <v>50</v>
      </c>
      <c r="C35" s="31" t="s">
        <v>28</v>
      </c>
      <c r="D35" s="28">
        <v>0</v>
      </c>
      <c r="E35" s="29">
        <v>0</v>
      </c>
      <c r="F35" s="30">
        <f t="shared" si="3"/>
        <v>0</v>
      </c>
      <c r="G35" s="30"/>
    </row>
    <row r="36" spans="1:8" ht="17.25" customHeight="1" x14ac:dyDescent="0.25">
      <c r="A36" s="26">
        <v>3.3</v>
      </c>
      <c r="B36" s="16" t="s">
        <v>51</v>
      </c>
      <c r="C36" s="31" t="s">
        <v>52</v>
      </c>
      <c r="D36" s="32">
        <v>0</v>
      </c>
      <c r="E36" s="29">
        <v>0</v>
      </c>
      <c r="F36" s="30">
        <f>+D36*E36</f>
        <v>0</v>
      </c>
      <c r="G36" s="30"/>
    </row>
    <row r="37" spans="1:8" ht="17.25" customHeight="1" x14ac:dyDescent="0.25">
      <c r="A37" s="26"/>
      <c r="B37" s="16" t="s">
        <v>53</v>
      </c>
      <c r="C37" s="31" t="s">
        <v>52</v>
      </c>
      <c r="D37" s="32">
        <v>0</v>
      </c>
      <c r="E37" s="29">
        <v>0</v>
      </c>
      <c r="F37" s="30">
        <f>+D37*E37</f>
        <v>0</v>
      </c>
      <c r="G37" s="30"/>
    </row>
    <row r="38" spans="1:8" ht="17.25" customHeight="1" x14ac:dyDescent="0.25">
      <c r="A38" s="26"/>
      <c r="B38" s="16"/>
      <c r="C38" s="31"/>
      <c r="D38" s="32"/>
      <c r="E38" s="29"/>
      <c r="F38" s="30"/>
      <c r="G38" s="30"/>
    </row>
    <row r="39" spans="1:8" ht="15.75" x14ac:dyDescent="0.25">
      <c r="A39" s="21"/>
      <c r="B39" s="10" t="s">
        <v>54</v>
      </c>
      <c r="C39" s="11"/>
      <c r="D39" s="22"/>
      <c r="E39" s="22"/>
      <c r="F39" s="23">
        <f>SUM(F34:F36)</f>
        <v>0</v>
      </c>
      <c r="G39" s="33"/>
    </row>
    <row r="40" spans="1:8" ht="15.75" x14ac:dyDescent="0.25">
      <c r="A40" s="21"/>
      <c r="B40" s="12"/>
      <c r="C40" s="11"/>
      <c r="D40" s="22"/>
      <c r="E40" s="22"/>
      <c r="F40" s="23"/>
      <c r="G40" s="33"/>
    </row>
    <row r="41" spans="1:8" ht="15.75" x14ac:dyDescent="0.25">
      <c r="A41" s="21"/>
      <c r="B41" s="12"/>
      <c r="C41" s="12"/>
      <c r="D41" s="22"/>
      <c r="E41" s="22"/>
      <c r="F41" s="23"/>
      <c r="G41" s="24"/>
    </row>
    <row r="42" spans="1:8" ht="15.75" x14ac:dyDescent="0.25">
      <c r="A42" s="9">
        <v>4</v>
      </c>
      <c r="B42" s="10" t="s">
        <v>55</v>
      </c>
      <c r="C42" s="10"/>
      <c r="D42" s="23"/>
      <c r="E42" s="23"/>
      <c r="F42" s="10"/>
      <c r="G42" s="37"/>
    </row>
    <row r="43" spans="1:8" ht="15.75" x14ac:dyDescent="0.25">
      <c r="A43" s="15">
        <v>4.0999999999999996</v>
      </c>
      <c r="B43" s="12" t="s">
        <v>56</v>
      </c>
      <c r="C43" s="38" t="s">
        <v>57</v>
      </c>
      <c r="D43" s="22">
        <v>0</v>
      </c>
      <c r="E43" s="34">
        <v>0</v>
      </c>
      <c r="F43" s="35">
        <f t="shared" ref="F43:F44" si="4">+D43*E43</f>
        <v>0</v>
      </c>
      <c r="G43" s="36"/>
    </row>
    <row r="44" spans="1:8" ht="15.75" x14ac:dyDescent="0.25">
      <c r="A44" s="39">
        <v>4.2</v>
      </c>
      <c r="B44" s="12" t="s">
        <v>58</v>
      </c>
      <c r="C44" s="38" t="s">
        <v>57</v>
      </c>
      <c r="D44" s="22">
        <v>0</v>
      </c>
      <c r="E44" s="34">
        <v>0</v>
      </c>
      <c r="F44" s="35">
        <f t="shared" si="4"/>
        <v>0</v>
      </c>
      <c r="G44" s="20"/>
    </row>
    <row r="45" spans="1:8" ht="15.75" x14ac:dyDescent="0.25">
      <c r="A45" s="50"/>
      <c r="B45" s="12"/>
      <c r="C45" s="38"/>
      <c r="D45" s="22"/>
      <c r="E45" s="34"/>
      <c r="F45" s="35"/>
      <c r="G45" s="20"/>
    </row>
    <row r="46" spans="1:8" ht="15.75" x14ac:dyDescent="0.25">
      <c r="A46" s="50"/>
      <c r="B46" s="12"/>
      <c r="C46" s="38"/>
      <c r="D46" s="22"/>
      <c r="E46" s="34"/>
      <c r="F46" s="35"/>
      <c r="G46" s="20"/>
    </row>
    <row r="47" spans="1:8" ht="15.75" x14ac:dyDescent="0.25">
      <c r="A47" s="21"/>
      <c r="B47" s="10" t="s">
        <v>59</v>
      </c>
      <c r="C47" s="12"/>
      <c r="D47" s="22"/>
      <c r="E47" s="22"/>
      <c r="F47" s="23">
        <f>SUM(F43:F46)</f>
        <v>0</v>
      </c>
      <c r="G47" s="33"/>
    </row>
    <row r="48" spans="1:8" ht="15.75" x14ac:dyDescent="0.25">
      <c r="A48" s="21"/>
      <c r="B48" s="12"/>
      <c r="C48" s="12"/>
      <c r="D48" s="22"/>
      <c r="E48" s="22"/>
      <c r="F48" s="23"/>
      <c r="G48" s="33"/>
    </row>
    <row r="49" spans="1:176" s="2" customFormat="1" ht="15.75" x14ac:dyDescent="0.25">
      <c r="A49" s="21"/>
      <c r="B49" s="12"/>
      <c r="C49" s="12"/>
      <c r="D49" s="22"/>
      <c r="E49" s="22"/>
      <c r="F49" s="23"/>
      <c r="G49" s="3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3" customFormat="1" ht="19.5" customHeight="1" x14ac:dyDescent="0.25">
      <c r="A50" s="21"/>
      <c r="B50" s="10" t="s">
        <v>60</v>
      </c>
      <c r="C50" s="11"/>
      <c r="D50" s="45"/>
      <c r="E50" s="35"/>
      <c r="F50" s="19">
        <f>+D50*E50</f>
        <v>0</v>
      </c>
      <c r="G50" s="40"/>
    </row>
    <row r="51" spans="1:176" s="4" customFormat="1" ht="16.5" thickBot="1" x14ac:dyDescent="0.3">
      <c r="A51" s="21"/>
      <c r="B51" s="10" t="s">
        <v>61</v>
      </c>
      <c r="C51" s="12"/>
      <c r="D51" s="22"/>
      <c r="E51" s="22"/>
      <c r="F51" s="23">
        <f>SUM(F50)</f>
        <v>0</v>
      </c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ht="15.75" x14ac:dyDescent="0.25">
      <c r="A52" s="142" t="s">
        <v>62</v>
      </c>
      <c r="B52" s="143"/>
      <c r="C52" s="143"/>
      <c r="D52" s="144"/>
      <c r="E52" s="51"/>
      <c r="F52" s="68">
        <f>F15+F39+F47+F51+F31+F25</f>
        <v>0</v>
      </c>
      <c r="G52" s="41"/>
    </row>
    <row r="53" spans="1:176" ht="15.75" x14ac:dyDescent="0.25">
      <c r="A53" s="6"/>
      <c r="B53" s="6"/>
      <c r="C53" s="6"/>
      <c r="D53" s="6"/>
      <c r="E53" s="6"/>
      <c r="F53" s="42" t="s">
        <v>0</v>
      </c>
      <c r="G53" s="7" t="s">
        <v>0</v>
      </c>
    </row>
    <row r="54" spans="1:176" x14ac:dyDescent="0.25">
      <c r="D54" s="43"/>
      <c r="E54" s="46" t="s">
        <v>0</v>
      </c>
      <c r="F54" s="47" t="s">
        <v>0</v>
      </c>
    </row>
    <row r="55" spans="1:176" x14ac:dyDescent="0.25">
      <c r="D55" s="43"/>
      <c r="G55" s="44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68" orientation="landscape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K80"/>
  <sheetViews>
    <sheetView tabSelected="1" topLeftCell="A8" zoomScale="85" zoomScaleNormal="85" workbookViewId="0">
      <selection activeCell="D17" sqref="D17:D20"/>
    </sheetView>
  </sheetViews>
  <sheetFormatPr defaultColWidth="9.140625" defaultRowHeight="15" x14ac:dyDescent="0.25"/>
  <cols>
    <col min="1" max="1" width="6.42578125" customWidth="1"/>
    <col min="2" max="2" width="49.85546875" customWidth="1"/>
    <col min="3" max="3" width="64.7109375" customWidth="1"/>
    <col min="4" max="4" width="54.85546875" customWidth="1"/>
    <col min="5" max="5" width="8.42578125" customWidth="1"/>
    <col min="6" max="6" width="41.140625" customWidth="1"/>
    <col min="7" max="7" width="8.5703125" customWidth="1"/>
    <col min="8" max="8" width="9.140625" customWidth="1"/>
    <col min="9" max="9" width="29.7109375" customWidth="1"/>
  </cols>
  <sheetData>
    <row r="1" spans="1:11" ht="17.25" customHeight="1" x14ac:dyDescent="0.25">
      <c r="A1" s="109"/>
      <c r="B1" s="110"/>
      <c r="C1" s="110"/>
      <c r="D1" s="110"/>
      <c r="E1" s="110"/>
      <c r="F1" s="110"/>
      <c r="G1" s="110"/>
      <c r="H1" s="110"/>
      <c r="I1" s="111" t="s">
        <v>63</v>
      </c>
    </row>
    <row r="2" spans="1:11" ht="17.25" customHeight="1" x14ac:dyDescent="0.25">
      <c r="A2" s="112"/>
      <c r="B2" s="3"/>
      <c r="C2" s="3"/>
      <c r="D2" s="3"/>
      <c r="E2" s="3"/>
      <c r="F2" s="3"/>
      <c r="G2" s="3"/>
      <c r="H2" s="3"/>
      <c r="I2" s="113" t="s">
        <v>64</v>
      </c>
    </row>
    <row r="3" spans="1:11" x14ac:dyDescent="0.25">
      <c r="A3" s="114" t="s">
        <v>65</v>
      </c>
      <c r="B3" s="115"/>
      <c r="C3" s="3"/>
      <c r="D3" s="3"/>
      <c r="E3" s="3"/>
      <c r="F3" s="3"/>
      <c r="G3" s="3"/>
      <c r="H3" s="3"/>
      <c r="I3" s="116"/>
    </row>
    <row r="4" spans="1:11" x14ac:dyDescent="0.25">
      <c r="A4" s="112" t="s">
        <v>66</v>
      </c>
      <c r="B4" s="3"/>
      <c r="C4" s="3"/>
      <c r="D4" s="3"/>
      <c r="E4" s="3"/>
      <c r="F4" s="3"/>
      <c r="G4" s="3"/>
      <c r="H4" s="3"/>
      <c r="I4" s="116"/>
    </row>
    <row r="5" spans="1:11" x14ac:dyDescent="0.25">
      <c r="A5" s="114" t="s">
        <v>67</v>
      </c>
      <c r="B5" s="115"/>
      <c r="C5" s="3"/>
      <c r="D5" s="3"/>
      <c r="E5" s="3"/>
      <c r="F5" s="3"/>
      <c r="G5" s="3"/>
      <c r="H5" s="3"/>
      <c r="I5" s="116"/>
    </row>
    <row r="6" spans="1:11" ht="30" customHeight="1" x14ac:dyDescent="0.25">
      <c r="A6" s="194" t="s">
        <v>68</v>
      </c>
      <c r="B6" s="195"/>
      <c r="C6" s="195"/>
      <c r="D6" s="195"/>
      <c r="E6" s="195"/>
      <c r="F6" s="195"/>
      <c r="G6" s="195"/>
      <c r="H6" s="195"/>
      <c r="I6" s="196"/>
    </row>
    <row r="7" spans="1:11" ht="60.75" customHeight="1" x14ac:dyDescent="0.25">
      <c r="A7" s="205" t="s">
        <v>69</v>
      </c>
      <c r="B7" s="206"/>
      <c r="C7" s="206"/>
      <c r="D7" s="206"/>
      <c r="E7" s="206"/>
      <c r="F7" s="206"/>
      <c r="G7" s="206"/>
      <c r="H7" s="206"/>
      <c r="I7" s="207"/>
    </row>
    <row r="8" spans="1:11" ht="18.75" x14ac:dyDescent="0.25">
      <c r="A8" s="197" t="s">
        <v>70</v>
      </c>
      <c r="B8" s="198"/>
      <c r="C8" s="198"/>
      <c r="D8" s="117"/>
      <c r="E8" s="117"/>
      <c r="F8" s="117"/>
      <c r="G8" s="117"/>
      <c r="H8" s="117"/>
      <c r="I8" s="118"/>
      <c r="J8" s="3"/>
      <c r="K8" s="3"/>
    </row>
    <row r="9" spans="1:11" ht="21" x14ac:dyDescent="0.25">
      <c r="A9" s="119" t="s">
        <v>71</v>
      </c>
      <c r="B9" s="107"/>
      <c r="C9" s="107"/>
      <c r="D9" s="108"/>
      <c r="E9" s="108"/>
      <c r="F9" s="108"/>
      <c r="G9" s="108"/>
      <c r="H9" s="108"/>
      <c r="I9" s="118"/>
      <c r="J9" s="3"/>
      <c r="K9" s="3"/>
    </row>
    <row r="10" spans="1:11" ht="23.1" customHeight="1" x14ac:dyDescent="0.25">
      <c r="A10" s="199" t="s">
        <v>72</v>
      </c>
      <c r="B10" s="200"/>
      <c r="C10" s="200"/>
      <c r="D10" s="200"/>
      <c r="E10" s="200"/>
      <c r="F10" s="200"/>
      <c r="G10" s="200"/>
      <c r="H10" s="200"/>
      <c r="I10" s="201"/>
      <c r="J10" s="3"/>
      <c r="K10" s="3"/>
    </row>
    <row r="11" spans="1:11" ht="9" customHeight="1" thickBot="1" x14ac:dyDescent="0.3">
      <c r="A11" s="202"/>
      <c r="B11" s="203"/>
      <c r="C11" s="203"/>
      <c r="D11" s="203"/>
      <c r="E11" s="203"/>
      <c r="F11" s="203"/>
      <c r="G11" s="203"/>
      <c r="H11" s="203"/>
      <c r="I11" s="204"/>
      <c r="J11" s="3"/>
      <c r="K11" s="3"/>
    </row>
    <row r="12" spans="1:11" s="70" customFormat="1" ht="46.35" customHeight="1" x14ac:dyDescent="0.25">
      <c r="A12" s="72" t="s">
        <v>73</v>
      </c>
      <c r="B12" s="73" t="s">
        <v>74</v>
      </c>
      <c r="C12" s="94" t="s">
        <v>75</v>
      </c>
      <c r="D12" s="74" t="s">
        <v>76</v>
      </c>
      <c r="E12" s="75" t="s">
        <v>77</v>
      </c>
      <c r="F12" s="74" t="s">
        <v>78</v>
      </c>
      <c r="G12" s="76" t="s">
        <v>79</v>
      </c>
      <c r="H12" s="76" t="s">
        <v>80</v>
      </c>
      <c r="I12" s="93" t="s">
        <v>81</v>
      </c>
      <c r="J12" s="92"/>
      <c r="K12" s="92"/>
    </row>
    <row r="13" spans="1:11" s="70" customFormat="1" x14ac:dyDescent="0.25">
      <c r="A13" s="77" t="s">
        <v>82</v>
      </c>
      <c r="B13" s="78" t="s">
        <v>4</v>
      </c>
      <c r="C13" s="95" t="s">
        <v>83</v>
      </c>
      <c r="D13" s="79" t="s">
        <v>4</v>
      </c>
      <c r="E13" s="80" t="s">
        <v>4</v>
      </c>
      <c r="F13" s="79" t="s">
        <v>4</v>
      </c>
      <c r="G13" s="81" t="s">
        <v>83</v>
      </c>
      <c r="H13" s="81" t="s">
        <v>83</v>
      </c>
      <c r="I13" s="82" t="s">
        <v>83</v>
      </c>
      <c r="J13" s="92"/>
      <c r="K13" s="92"/>
    </row>
    <row r="14" spans="1:11" s="70" customFormat="1" ht="26.25" thickBot="1" x14ac:dyDescent="0.3">
      <c r="A14" s="83" t="s">
        <v>1</v>
      </c>
      <c r="B14" s="84" t="s">
        <v>84</v>
      </c>
      <c r="C14" s="96" t="s">
        <v>85</v>
      </c>
      <c r="D14" s="85" t="s">
        <v>86</v>
      </c>
      <c r="E14" s="86" t="s">
        <v>87</v>
      </c>
      <c r="F14" s="85" t="s">
        <v>88</v>
      </c>
      <c r="G14" s="87" t="s">
        <v>89</v>
      </c>
      <c r="H14" s="87" t="s">
        <v>90</v>
      </c>
      <c r="I14" s="104" t="s">
        <v>91</v>
      </c>
      <c r="J14" s="92"/>
      <c r="K14" s="92"/>
    </row>
    <row r="15" spans="1:11" ht="15.75" thickBot="1" x14ac:dyDescent="0.3">
      <c r="A15" s="89">
        <v>1</v>
      </c>
      <c r="B15" s="88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90">
        <v>9</v>
      </c>
      <c r="J15" s="3"/>
      <c r="K15" s="3"/>
    </row>
    <row r="16" spans="1:11" ht="47.25" customHeight="1" thickBot="1" x14ac:dyDescent="0.3">
      <c r="A16" s="187" t="s">
        <v>117</v>
      </c>
      <c r="B16" s="188"/>
      <c r="C16" s="188"/>
      <c r="D16" s="188"/>
      <c r="E16" s="188"/>
      <c r="F16" s="188"/>
      <c r="G16" s="188"/>
      <c r="H16" s="188"/>
      <c r="I16" s="189"/>
    </row>
    <row r="17" spans="1:9" ht="69.75" customHeight="1" x14ac:dyDescent="0.25">
      <c r="A17" s="178">
        <v>1</v>
      </c>
      <c r="B17" s="121" t="s">
        <v>105</v>
      </c>
      <c r="C17" s="166" t="s">
        <v>112</v>
      </c>
      <c r="D17" s="168" t="s">
        <v>118</v>
      </c>
      <c r="E17" s="190">
        <v>2</v>
      </c>
      <c r="F17" s="171" t="s">
        <v>116</v>
      </c>
      <c r="G17" s="103"/>
      <c r="H17" s="183"/>
      <c r="I17" s="133">
        <v>0</v>
      </c>
    </row>
    <row r="18" spans="1:9" ht="39.6" customHeight="1" x14ac:dyDescent="0.25">
      <c r="A18" s="179"/>
      <c r="B18" s="71" t="s">
        <v>92</v>
      </c>
      <c r="C18" s="167"/>
      <c r="D18" s="169"/>
      <c r="E18" s="170"/>
      <c r="F18" s="172"/>
      <c r="G18" s="103"/>
      <c r="H18" s="158"/>
      <c r="I18" s="134">
        <v>0</v>
      </c>
    </row>
    <row r="19" spans="1:9" ht="253.5" customHeight="1" x14ac:dyDescent="0.25">
      <c r="A19" s="179"/>
      <c r="B19" s="71" t="s">
        <v>93</v>
      </c>
      <c r="C19" s="167"/>
      <c r="D19" s="169"/>
      <c r="E19" s="170"/>
      <c r="F19" s="172"/>
      <c r="G19" s="103"/>
      <c r="H19" s="158"/>
      <c r="I19" s="134">
        <v>0</v>
      </c>
    </row>
    <row r="20" spans="1:9" ht="43.15" customHeight="1" thickBot="1" x14ac:dyDescent="0.3">
      <c r="A20" s="179"/>
      <c r="B20" s="99" t="s">
        <v>94</v>
      </c>
      <c r="C20" s="167"/>
      <c r="D20" s="169"/>
      <c r="E20" s="170"/>
      <c r="F20" s="172"/>
      <c r="G20" s="103"/>
      <c r="H20" s="191"/>
      <c r="I20" s="135">
        <v>0</v>
      </c>
    </row>
    <row r="21" spans="1:9" ht="16.5" customHeight="1" thickBot="1" x14ac:dyDescent="0.3">
      <c r="A21" s="180"/>
      <c r="B21" s="162" t="s">
        <v>95</v>
      </c>
      <c r="C21" s="163"/>
      <c r="D21" s="163"/>
      <c r="E21" s="163"/>
      <c r="F21" s="163"/>
      <c r="G21" s="163"/>
      <c r="H21" s="164"/>
      <c r="I21" s="124">
        <f>(I17+I18+I19+I20)*E17</f>
        <v>0</v>
      </c>
    </row>
    <row r="22" spans="1:9" ht="68.25" customHeight="1" x14ac:dyDescent="0.25">
      <c r="A22" s="178">
        <v>2</v>
      </c>
      <c r="B22" s="121" t="s">
        <v>104</v>
      </c>
      <c r="C22" s="166" t="s">
        <v>113</v>
      </c>
      <c r="D22" s="168" t="s">
        <v>118</v>
      </c>
      <c r="E22" s="190">
        <v>2</v>
      </c>
      <c r="F22" s="171" t="s">
        <v>116</v>
      </c>
      <c r="G22" s="103"/>
      <c r="H22" s="183"/>
      <c r="I22" s="127">
        <v>0</v>
      </c>
    </row>
    <row r="23" spans="1:9" ht="20.100000000000001" customHeight="1" x14ac:dyDescent="0.25">
      <c r="A23" s="165"/>
      <c r="B23" s="71" t="s">
        <v>92</v>
      </c>
      <c r="C23" s="167"/>
      <c r="D23" s="169"/>
      <c r="E23" s="170"/>
      <c r="F23" s="172"/>
      <c r="G23" s="103"/>
      <c r="H23" s="158"/>
      <c r="I23" s="128">
        <v>0</v>
      </c>
    </row>
    <row r="24" spans="1:9" ht="194.45" customHeight="1" x14ac:dyDescent="0.25">
      <c r="A24" s="165"/>
      <c r="B24" s="71" t="s">
        <v>93</v>
      </c>
      <c r="C24" s="167"/>
      <c r="D24" s="169"/>
      <c r="E24" s="170"/>
      <c r="F24" s="172"/>
      <c r="G24" s="103"/>
      <c r="H24" s="158"/>
      <c r="I24" s="128">
        <v>0</v>
      </c>
    </row>
    <row r="25" spans="1:9" ht="137.25" customHeight="1" thickBot="1" x14ac:dyDescent="0.3">
      <c r="A25" s="165"/>
      <c r="B25" s="99" t="s">
        <v>94</v>
      </c>
      <c r="C25" s="167"/>
      <c r="D25" s="169"/>
      <c r="E25" s="170"/>
      <c r="F25" s="172"/>
      <c r="G25" s="103"/>
      <c r="H25" s="158"/>
      <c r="I25" s="125">
        <v>0</v>
      </c>
    </row>
    <row r="26" spans="1:9" ht="15.95" customHeight="1" thickBot="1" x14ac:dyDescent="0.3">
      <c r="A26" s="101"/>
      <c r="B26" s="162" t="s">
        <v>95</v>
      </c>
      <c r="C26" s="163"/>
      <c r="D26" s="163"/>
      <c r="E26" s="163"/>
      <c r="F26" s="163"/>
      <c r="G26" s="163"/>
      <c r="H26" s="164"/>
      <c r="I26" s="98">
        <f>(I22+I23+I24+I25)*E22</f>
        <v>0</v>
      </c>
    </row>
    <row r="27" spans="1:9" ht="78" customHeight="1" x14ac:dyDescent="0.25">
      <c r="A27" s="178">
        <v>3</v>
      </c>
      <c r="B27" s="91" t="s">
        <v>106</v>
      </c>
      <c r="C27" s="166" t="s">
        <v>113</v>
      </c>
      <c r="D27" s="181" t="s">
        <v>118</v>
      </c>
      <c r="E27" s="176">
        <v>3</v>
      </c>
      <c r="F27" s="171" t="s">
        <v>116</v>
      </c>
      <c r="G27" s="120"/>
      <c r="H27" s="183"/>
      <c r="I27" s="129">
        <v>0</v>
      </c>
    </row>
    <row r="28" spans="1:9" ht="63.75" customHeight="1" x14ac:dyDescent="0.25">
      <c r="A28" s="179"/>
      <c r="B28" s="71" t="s">
        <v>92</v>
      </c>
      <c r="C28" s="167"/>
      <c r="D28" s="182"/>
      <c r="E28" s="177"/>
      <c r="F28" s="172"/>
      <c r="G28" s="120"/>
      <c r="H28" s="158"/>
      <c r="I28" s="130">
        <v>0</v>
      </c>
    </row>
    <row r="29" spans="1:9" ht="96.75" customHeight="1" x14ac:dyDescent="0.25">
      <c r="A29" s="179"/>
      <c r="B29" s="71" t="s">
        <v>93</v>
      </c>
      <c r="C29" s="167"/>
      <c r="D29" s="182"/>
      <c r="E29" s="177"/>
      <c r="F29" s="172"/>
      <c r="G29" s="120"/>
      <c r="H29" s="158"/>
      <c r="I29" s="130">
        <v>0</v>
      </c>
    </row>
    <row r="30" spans="1:9" ht="183" customHeight="1" thickBot="1" x14ac:dyDescent="0.3">
      <c r="A30" s="179"/>
      <c r="B30" s="99" t="s">
        <v>94</v>
      </c>
      <c r="C30" s="167"/>
      <c r="D30" s="182"/>
      <c r="E30" s="177"/>
      <c r="F30" s="172"/>
      <c r="G30" s="120"/>
      <c r="H30" s="158"/>
      <c r="I30" s="126">
        <v>0</v>
      </c>
    </row>
    <row r="31" spans="1:9" ht="15.95" customHeight="1" thickBot="1" x14ac:dyDescent="0.3">
      <c r="A31" s="180"/>
      <c r="B31" s="162" t="s">
        <v>95</v>
      </c>
      <c r="C31" s="163"/>
      <c r="D31" s="163"/>
      <c r="E31" s="163"/>
      <c r="F31" s="163"/>
      <c r="G31" s="163"/>
      <c r="H31" s="164"/>
      <c r="I31" s="98">
        <f>(I27+I28+I29+I30)*E27</f>
        <v>0</v>
      </c>
    </row>
    <row r="32" spans="1:9" ht="77.099999999999994" customHeight="1" x14ac:dyDescent="0.25">
      <c r="A32" s="178">
        <v>4</v>
      </c>
      <c r="B32" s="91" t="s">
        <v>115</v>
      </c>
      <c r="C32" s="166" t="s">
        <v>113</v>
      </c>
      <c r="D32" s="168" t="s">
        <v>118</v>
      </c>
      <c r="E32" s="176">
        <v>1</v>
      </c>
      <c r="F32" s="171" t="s">
        <v>116</v>
      </c>
      <c r="G32" s="103"/>
      <c r="H32" s="183"/>
      <c r="I32" s="129">
        <v>0</v>
      </c>
    </row>
    <row r="33" spans="1:9" ht="59.1" customHeight="1" x14ac:dyDescent="0.25">
      <c r="A33" s="179"/>
      <c r="B33" s="71" t="s">
        <v>92</v>
      </c>
      <c r="C33" s="167"/>
      <c r="D33" s="169"/>
      <c r="E33" s="177"/>
      <c r="F33" s="172"/>
      <c r="G33" s="103"/>
      <c r="H33" s="158"/>
      <c r="I33" s="130">
        <v>0</v>
      </c>
    </row>
    <row r="34" spans="1:9" ht="237" customHeight="1" x14ac:dyDescent="0.25">
      <c r="A34" s="179"/>
      <c r="B34" s="71" t="s">
        <v>93</v>
      </c>
      <c r="C34" s="167"/>
      <c r="D34" s="169"/>
      <c r="E34" s="177"/>
      <c r="F34" s="172"/>
      <c r="G34" s="103"/>
      <c r="H34" s="158"/>
      <c r="I34" s="130">
        <v>0</v>
      </c>
    </row>
    <row r="35" spans="1:9" ht="47.25" customHeight="1" thickBot="1" x14ac:dyDescent="0.3">
      <c r="A35" s="179"/>
      <c r="B35" s="99" t="s">
        <v>94</v>
      </c>
      <c r="C35" s="167"/>
      <c r="D35" s="169"/>
      <c r="E35" s="177"/>
      <c r="F35" s="172"/>
      <c r="G35" s="103"/>
      <c r="H35" s="158"/>
      <c r="I35" s="131">
        <v>0</v>
      </c>
    </row>
    <row r="36" spans="1:9" ht="21" customHeight="1" thickBot="1" x14ac:dyDescent="0.3">
      <c r="A36" s="180"/>
      <c r="B36" s="162" t="s">
        <v>95</v>
      </c>
      <c r="C36" s="163"/>
      <c r="D36" s="163"/>
      <c r="E36" s="163"/>
      <c r="F36" s="163"/>
      <c r="G36" s="163"/>
      <c r="H36" s="164"/>
      <c r="I36" s="98">
        <f>(I32+I33+I34+I35)*E32</f>
        <v>0</v>
      </c>
    </row>
    <row r="37" spans="1:9" ht="74.25" customHeight="1" x14ac:dyDescent="0.25">
      <c r="A37" s="178">
        <v>5</v>
      </c>
      <c r="B37" s="91" t="s">
        <v>107</v>
      </c>
      <c r="C37" s="166" t="s">
        <v>113</v>
      </c>
      <c r="D37" s="181" t="s">
        <v>118</v>
      </c>
      <c r="E37" s="176">
        <v>3</v>
      </c>
      <c r="F37" s="171" t="s">
        <v>116</v>
      </c>
      <c r="G37" s="120"/>
      <c r="H37" s="183"/>
      <c r="I37" s="129">
        <v>0</v>
      </c>
    </row>
    <row r="38" spans="1:9" ht="42.75" customHeight="1" x14ac:dyDescent="0.25">
      <c r="A38" s="179"/>
      <c r="B38" s="71" t="s">
        <v>92</v>
      </c>
      <c r="C38" s="167"/>
      <c r="D38" s="182"/>
      <c r="E38" s="177"/>
      <c r="F38" s="172"/>
      <c r="G38" s="120"/>
      <c r="H38" s="158"/>
      <c r="I38" s="130">
        <v>0</v>
      </c>
    </row>
    <row r="39" spans="1:9" ht="91.5" customHeight="1" x14ac:dyDescent="0.25">
      <c r="A39" s="179"/>
      <c r="B39" s="71" t="s">
        <v>93</v>
      </c>
      <c r="C39" s="167"/>
      <c r="D39" s="182"/>
      <c r="E39" s="177"/>
      <c r="F39" s="172"/>
      <c r="G39" s="120"/>
      <c r="H39" s="158"/>
      <c r="I39" s="130">
        <v>0</v>
      </c>
    </row>
    <row r="40" spans="1:9" ht="219.6" customHeight="1" thickBot="1" x14ac:dyDescent="0.3">
      <c r="A40" s="179"/>
      <c r="B40" s="99" t="s">
        <v>94</v>
      </c>
      <c r="C40" s="167"/>
      <c r="D40" s="182"/>
      <c r="E40" s="177"/>
      <c r="F40" s="172"/>
      <c r="G40" s="120"/>
      <c r="H40" s="158"/>
      <c r="I40" s="126">
        <v>0</v>
      </c>
    </row>
    <row r="41" spans="1:9" ht="21" customHeight="1" thickBot="1" x14ac:dyDescent="0.3">
      <c r="A41" s="180"/>
      <c r="B41" s="162" t="s">
        <v>95</v>
      </c>
      <c r="C41" s="163"/>
      <c r="D41" s="163"/>
      <c r="E41" s="163"/>
      <c r="F41" s="163"/>
      <c r="G41" s="163"/>
      <c r="H41" s="164"/>
      <c r="I41" s="98">
        <f>(I37+I38+I39+I40)*E37</f>
        <v>0</v>
      </c>
    </row>
    <row r="42" spans="1:9" ht="77.099999999999994" customHeight="1" x14ac:dyDescent="0.25">
      <c r="A42" s="178">
        <v>6</v>
      </c>
      <c r="B42" s="91" t="s">
        <v>108</v>
      </c>
      <c r="C42" s="166" t="s">
        <v>113</v>
      </c>
      <c r="D42" s="168" t="s">
        <v>118</v>
      </c>
      <c r="E42" s="176">
        <v>1</v>
      </c>
      <c r="F42" s="171" t="s">
        <v>116</v>
      </c>
      <c r="G42" s="103"/>
      <c r="H42" s="183"/>
      <c r="I42" s="129">
        <v>0</v>
      </c>
    </row>
    <row r="43" spans="1:9" ht="59.1" customHeight="1" x14ac:dyDescent="0.25">
      <c r="A43" s="179"/>
      <c r="B43" s="71" t="s">
        <v>92</v>
      </c>
      <c r="C43" s="167"/>
      <c r="D43" s="169"/>
      <c r="E43" s="177"/>
      <c r="F43" s="172"/>
      <c r="G43" s="103"/>
      <c r="H43" s="158"/>
      <c r="I43" s="131">
        <v>0</v>
      </c>
    </row>
    <row r="44" spans="1:9" ht="237" customHeight="1" x14ac:dyDescent="0.25">
      <c r="A44" s="179"/>
      <c r="B44" s="71" t="s">
        <v>93</v>
      </c>
      <c r="C44" s="167"/>
      <c r="D44" s="169"/>
      <c r="E44" s="177"/>
      <c r="F44" s="172"/>
      <c r="G44" s="103"/>
      <c r="H44" s="158"/>
      <c r="I44" s="131">
        <v>0</v>
      </c>
    </row>
    <row r="45" spans="1:9" ht="55.15" customHeight="1" thickBot="1" x14ac:dyDescent="0.3">
      <c r="A45" s="179"/>
      <c r="B45" s="99" t="s">
        <v>94</v>
      </c>
      <c r="C45" s="167"/>
      <c r="D45" s="169"/>
      <c r="E45" s="177"/>
      <c r="F45" s="172"/>
      <c r="G45" s="103"/>
      <c r="H45" s="158"/>
      <c r="I45" s="126">
        <v>0</v>
      </c>
    </row>
    <row r="46" spans="1:9" ht="21" customHeight="1" thickBot="1" x14ac:dyDescent="0.3">
      <c r="A46" s="180"/>
      <c r="B46" s="162" t="s">
        <v>95</v>
      </c>
      <c r="C46" s="163"/>
      <c r="D46" s="163"/>
      <c r="E46" s="163"/>
      <c r="F46" s="163"/>
      <c r="G46" s="163"/>
      <c r="H46" s="164"/>
      <c r="I46" s="98">
        <f>(I42+I43+I44+I45)*E42</f>
        <v>0</v>
      </c>
    </row>
    <row r="47" spans="1:9" ht="19.5" thickBot="1" x14ac:dyDescent="0.3">
      <c r="A47" s="173" t="s">
        <v>97</v>
      </c>
      <c r="B47" s="174"/>
      <c r="C47" s="174"/>
      <c r="D47" s="174"/>
      <c r="E47" s="174"/>
      <c r="F47" s="174"/>
      <c r="G47" s="174"/>
      <c r="H47" s="175"/>
      <c r="I47" s="105">
        <f>I21+I26+I31+I36+I41+I46</f>
        <v>0</v>
      </c>
    </row>
    <row r="48" spans="1:9" ht="48.75" customHeight="1" thickBot="1" x14ac:dyDescent="0.3">
      <c r="A48" s="187" t="s">
        <v>98</v>
      </c>
      <c r="B48" s="188"/>
      <c r="C48" s="188"/>
      <c r="D48" s="188"/>
      <c r="E48" s="188"/>
      <c r="F48" s="188"/>
      <c r="G48" s="188"/>
      <c r="H48" s="188"/>
      <c r="I48" s="192"/>
    </row>
    <row r="49" spans="1:9" ht="67.900000000000006" customHeight="1" x14ac:dyDescent="0.25">
      <c r="A49" s="165">
        <v>1</v>
      </c>
      <c r="B49" s="91" t="s">
        <v>99</v>
      </c>
      <c r="C49" s="166" t="s">
        <v>112</v>
      </c>
      <c r="D49" s="169" t="s">
        <v>119</v>
      </c>
      <c r="E49" s="170">
        <v>1</v>
      </c>
      <c r="F49" s="171" t="s">
        <v>116</v>
      </c>
      <c r="G49" s="103"/>
      <c r="H49" s="158"/>
      <c r="I49" s="136">
        <v>0</v>
      </c>
    </row>
    <row r="50" spans="1:9" ht="20.100000000000001" customHeight="1" x14ac:dyDescent="0.25">
      <c r="A50" s="165"/>
      <c r="B50" s="71" t="s">
        <v>92</v>
      </c>
      <c r="C50" s="167"/>
      <c r="D50" s="169"/>
      <c r="E50" s="170"/>
      <c r="F50" s="172"/>
      <c r="G50" s="103"/>
      <c r="H50" s="158"/>
      <c r="I50" s="137">
        <v>0</v>
      </c>
    </row>
    <row r="51" spans="1:9" ht="184.5" customHeight="1" x14ac:dyDescent="0.25">
      <c r="A51" s="165"/>
      <c r="B51" s="71" t="s">
        <v>93</v>
      </c>
      <c r="C51" s="167"/>
      <c r="D51" s="169"/>
      <c r="E51" s="170"/>
      <c r="F51" s="172"/>
      <c r="G51" s="103"/>
      <c r="H51" s="158"/>
      <c r="I51" s="137">
        <v>0</v>
      </c>
    </row>
    <row r="52" spans="1:9" ht="141.6" customHeight="1" thickBot="1" x14ac:dyDescent="0.3">
      <c r="A52" s="165"/>
      <c r="B52" s="99" t="s">
        <v>94</v>
      </c>
      <c r="C52" s="167"/>
      <c r="D52" s="169"/>
      <c r="E52" s="170"/>
      <c r="F52" s="172"/>
      <c r="G52" s="103"/>
      <c r="H52" s="158"/>
      <c r="I52" s="132">
        <v>0</v>
      </c>
    </row>
    <row r="53" spans="1:9" ht="21.75" customHeight="1" thickBot="1" x14ac:dyDescent="0.3">
      <c r="A53" s="180"/>
      <c r="B53" s="162" t="s">
        <v>95</v>
      </c>
      <c r="C53" s="163"/>
      <c r="D53" s="163"/>
      <c r="E53" s="163"/>
      <c r="F53" s="163"/>
      <c r="G53" s="163"/>
      <c r="H53" s="164"/>
      <c r="I53" s="100">
        <f>(I49+I50+I51+I52)*E49</f>
        <v>0</v>
      </c>
    </row>
    <row r="54" spans="1:9" ht="71.45" customHeight="1" x14ac:dyDescent="0.25">
      <c r="A54" s="178">
        <v>2</v>
      </c>
      <c r="B54" s="91" t="s">
        <v>100</v>
      </c>
      <c r="C54" s="166" t="s">
        <v>113</v>
      </c>
      <c r="D54" s="168" t="s">
        <v>119</v>
      </c>
      <c r="E54" s="190">
        <v>1</v>
      </c>
      <c r="F54" s="171" t="s">
        <v>116</v>
      </c>
      <c r="G54" s="103"/>
      <c r="H54" s="183"/>
      <c r="I54" s="136">
        <v>0</v>
      </c>
    </row>
    <row r="55" spans="1:9" ht="20.100000000000001" customHeight="1" x14ac:dyDescent="0.25">
      <c r="A55" s="165"/>
      <c r="B55" s="71" t="s">
        <v>92</v>
      </c>
      <c r="C55" s="167"/>
      <c r="D55" s="169"/>
      <c r="E55" s="170"/>
      <c r="F55" s="172"/>
      <c r="G55" s="103"/>
      <c r="H55" s="158"/>
      <c r="I55" s="137">
        <v>0</v>
      </c>
    </row>
    <row r="56" spans="1:9" ht="188.25" customHeight="1" x14ac:dyDescent="0.25">
      <c r="A56" s="165"/>
      <c r="B56" s="71" t="s">
        <v>93</v>
      </c>
      <c r="C56" s="167"/>
      <c r="D56" s="169"/>
      <c r="E56" s="170"/>
      <c r="F56" s="172"/>
      <c r="G56" s="103"/>
      <c r="H56" s="158"/>
      <c r="I56" s="137">
        <v>0</v>
      </c>
    </row>
    <row r="57" spans="1:9" ht="158.44999999999999" customHeight="1" thickBot="1" x14ac:dyDescent="0.3">
      <c r="A57" s="165"/>
      <c r="B57" s="99" t="s">
        <v>94</v>
      </c>
      <c r="C57" s="167"/>
      <c r="D57" s="169"/>
      <c r="E57" s="170"/>
      <c r="F57" s="172"/>
      <c r="G57" s="103"/>
      <c r="H57" s="158"/>
      <c r="I57" s="132">
        <v>0</v>
      </c>
    </row>
    <row r="58" spans="1:9" ht="24" customHeight="1" thickBot="1" x14ac:dyDescent="0.3">
      <c r="A58" s="180"/>
      <c r="B58" s="159" t="s">
        <v>95</v>
      </c>
      <c r="C58" s="160"/>
      <c r="D58" s="160"/>
      <c r="E58" s="160"/>
      <c r="F58" s="160"/>
      <c r="G58" s="160"/>
      <c r="H58" s="161"/>
      <c r="I58" s="100">
        <f>(I54+I55+I56+I57)*E54</f>
        <v>0</v>
      </c>
    </row>
    <row r="59" spans="1:9" ht="72" customHeight="1" x14ac:dyDescent="0.25">
      <c r="A59" s="178">
        <v>3</v>
      </c>
      <c r="B59" s="123" t="s">
        <v>101</v>
      </c>
      <c r="C59" s="166" t="s">
        <v>114</v>
      </c>
      <c r="D59" s="168" t="s">
        <v>119</v>
      </c>
      <c r="E59" s="190">
        <v>1</v>
      </c>
      <c r="F59" s="171" t="s">
        <v>116</v>
      </c>
      <c r="G59" s="102"/>
      <c r="H59" s="183"/>
      <c r="I59" s="136">
        <v>0</v>
      </c>
    </row>
    <row r="60" spans="1:9" ht="20.100000000000001" customHeight="1" x14ac:dyDescent="0.25">
      <c r="A60" s="165"/>
      <c r="B60" s="71" t="s">
        <v>92</v>
      </c>
      <c r="C60" s="167"/>
      <c r="D60" s="169"/>
      <c r="E60" s="170"/>
      <c r="F60" s="172"/>
      <c r="G60" s="103"/>
      <c r="H60" s="158"/>
      <c r="I60" s="137">
        <v>0</v>
      </c>
    </row>
    <row r="61" spans="1:9" ht="155.25" customHeight="1" x14ac:dyDescent="0.25">
      <c r="A61" s="165"/>
      <c r="B61" s="71" t="s">
        <v>96</v>
      </c>
      <c r="C61" s="167"/>
      <c r="D61" s="169"/>
      <c r="E61" s="170"/>
      <c r="F61" s="172"/>
      <c r="G61" s="103"/>
      <c r="H61" s="158"/>
      <c r="I61" s="137">
        <v>0</v>
      </c>
    </row>
    <row r="62" spans="1:9" ht="211.9" customHeight="1" thickBot="1" x14ac:dyDescent="0.3">
      <c r="A62" s="165"/>
      <c r="B62" s="99" t="s">
        <v>94</v>
      </c>
      <c r="C62" s="167"/>
      <c r="D62" s="169"/>
      <c r="E62" s="170"/>
      <c r="F62" s="172"/>
      <c r="G62" s="103"/>
      <c r="H62" s="158"/>
      <c r="I62" s="138">
        <v>0</v>
      </c>
    </row>
    <row r="63" spans="1:9" ht="24" customHeight="1" thickBot="1" x14ac:dyDescent="0.3">
      <c r="A63" s="165"/>
      <c r="B63" s="162" t="s">
        <v>95</v>
      </c>
      <c r="C63" s="163"/>
      <c r="D63" s="163"/>
      <c r="E63" s="163"/>
      <c r="F63" s="163"/>
      <c r="G63" s="163"/>
      <c r="H63" s="164"/>
      <c r="I63" s="100">
        <f>(I59+I60+I61+I62)*E59</f>
        <v>0</v>
      </c>
    </row>
    <row r="64" spans="1:9" ht="66" customHeight="1" x14ac:dyDescent="0.25">
      <c r="A64" s="193">
        <v>4</v>
      </c>
      <c r="B64" s="122" t="s">
        <v>109</v>
      </c>
      <c r="C64" s="166" t="s">
        <v>112</v>
      </c>
      <c r="D64" s="168" t="s">
        <v>119</v>
      </c>
      <c r="E64" s="170">
        <v>1</v>
      </c>
      <c r="F64" s="171" t="s">
        <v>116</v>
      </c>
      <c r="G64" s="103"/>
      <c r="H64" s="158"/>
      <c r="I64" s="136">
        <v>0</v>
      </c>
    </row>
    <row r="65" spans="1:9" ht="20.100000000000001" customHeight="1" x14ac:dyDescent="0.25">
      <c r="A65" s="165"/>
      <c r="B65" s="71" t="s">
        <v>92</v>
      </c>
      <c r="C65" s="167"/>
      <c r="D65" s="169"/>
      <c r="E65" s="170"/>
      <c r="F65" s="172"/>
      <c r="G65" s="103"/>
      <c r="H65" s="158"/>
      <c r="I65" s="137">
        <v>0</v>
      </c>
    </row>
    <row r="66" spans="1:9" ht="155.25" customHeight="1" x14ac:dyDescent="0.25">
      <c r="A66" s="165"/>
      <c r="B66" s="71" t="s">
        <v>96</v>
      </c>
      <c r="C66" s="167"/>
      <c r="D66" s="169"/>
      <c r="E66" s="170"/>
      <c r="F66" s="172"/>
      <c r="G66" s="103"/>
      <c r="H66" s="158"/>
      <c r="I66" s="137">
        <v>0</v>
      </c>
    </row>
    <row r="67" spans="1:9" ht="171.6" customHeight="1" thickBot="1" x14ac:dyDescent="0.3">
      <c r="A67" s="165"/>
      <c r="B67" s="99" t="s">
        <v>94</v>
      </c>
      <c r="C67" s="167"/>
      <c r="D67" s="169"/>
      <c r="E67" s="170"/>
      <c r="F67" s="172"/>
      <c r="G67" s="103"/>
      <c r="H67" s="158"/>
      <c r="I67" s="132">
        <v>0</v>
      </c>
    </row>
    <row r="68" spans="1:9" ht="24" customHeight="1" thickBot="1" x14ac:dyDescent="0.3">
      <c r="A68" s="165"/>
      <c r="B68" s="159" t="s">
        <v>95</v>
      </c>
      <c r="C68" s="160"/>
      <c r="D68" s="160"/>
      <c r="E68" s="160"/>
      <c r="F68" s="160"/>
      <c r="G68" s="160"/>
      <c r="H68" s="161"/>
      <c r="I68" s="100">
        <f>(I64+I65+I66+I67)*E64</f>
        <v>0</v>
      </c>
    </row>
    <row r="69" spans="1:9" ht="71.45" customHeight="1" x14ac:dyDescent="0.25">
      <c r="A69" s="193">
        <v>5</v>
      </c>
      <c r="B69" s="122" t="s">
        <v>111</v>
      </c>
      <c r="C69" s="166" t="s">
        <v>113</v>
      </c>
      <c r="D69" s="168" t="s">
        <v>119</v>
      </c>
      <c r="E69" s="170">
        <v>2</v>
      </c>
      <c r="F69" s="171" t="s">
        <v>116</v>
      </c>
      <c r="G69" s="103"/>
      <c r="H69" s="158"/>
      <c r="I69" s="136">
        <v>0</v>
      </c>
    </row>
    <row r="70" spans="1:9" ht="20.100000000000001" customHeight="1" x14ac:dyDescent="0.25">
      <c r="A70" s="165"/>
      <c r="B70" s="71" t="s">
        <v>92</v>
      </c>
      <c r="C70" s="167"/>
      <c r="D70" s="169"/>
      <c r="E70" s="170"/>
      <c r="F70" s="172"/>
      <c r="G70" s="103"/>
      <c r="H70" s="158"/>
      <c r="I70" s="137">
        <v>0</v>
      </c>
    </row>
    <row r="71" spans="1:9" ht="155.25" customHeight="1" x14ac:dyDescent="0.25">
      <c r="A71" s="165"/>
      <c r="B71" s="71" t="s">
        <v>96</v>
      </c>
      <c r="C71" s="167"/>
      <c r="D71" s="169"/>
      <c r="E71" s="170"/>
      <c r="F71" s="172"/>
      <c r="G71" s="103"/>
      <c r="H71" s="158"/>
      <c r="I71" s="137">
        <v>0</v>
      </c>
    </row>
    <row r="72" spans="1:9" ht="188.45" customHeight="1" thickBot="1" x14ac:dyDescent="0.3">
      <c r="A72" s="165"/>
      <c r="B72" s="99" t="s">
        <v>94</v>
      </c>
      <c r="C72" s="167"/>
      <c r="D72" s="169"/>
      <c r="E72" s="170"/>
      <c r="F72" s="172"/>
      <c r="G72" s="103"/>
      <c r="H72" s="158"/>
      <c r="I72" s="132">
        <v>0</v>
      </c>
    </row>
    <row r="73" spans="1:9" ht="24" customHeight="1" thickBot="1" x14ac:dyDescent="0.3">
      <c r="A73" s="180"/>
      <c r="B73" s="159" t="s">
        <v>95</v>
      </c>
      <c r="C73" s="160"/>
      <c r="D73" s="160"/>
      <c r="E73" s="160"/>
      <c r="F73" s="160"/>
      <c r="G73" s="160"/>
      <c r="H73" s="161"/>
      <c r="I73" s="100">
        <f>(I69+I70+I71+I72)*E69</f>
        <v>0</v>
      </c>
    </row>
    <row r="74" spans="1:9" ht="80.25" customHeight="1" x14ac:dyDescent="0.25">
      <c r="A74" s="165">
        <v>6</v>
      </c>
      <c r="B74" s="122" t="s">
        <v>110</v>
      </c>
      <c r="C74" s="166" t="s">
        <v>113</v>
      </c>
      <c r="D74" s="168" t="s">
        <v>119</v>
      </c>
      <c r="E74" s="170">
        <v>1</v>
      </c>
      <c r="F74" s="171" t="s">
        <v>116</v>
      </c>
      <c r="G74" s="120"/>
      <c r="H74" s="158"/>
      <c r="I74" s="136">
        <v>0</v>
      </c>
    </row>
    <row r="75" spans="1:9" ht="20.100000000000001" customHeight="1" x14ac:dyDescent="0.25">
      <c r="A75" s="165"/>
      <c r="B75" s="71" t="s">
        <v>92</v>
      </c>
      <c r="C75" s="167"/>
      <c r="D75" s="169"/>
      <c r="E75" s="170"/>
      <c r="F75" s="172"/>
      <c r="G75" s="120"/>
      <c r="H75" s="158"/>
      <c r="I75" s="137">
        <v>0</v>
      </c>
    </row>
    <row r="76" spans="1:9" ht="127.5" customHeight="1" x14ac:dyDescent="0.25">
      <c r="A76" s="165"/>
      <c r="B76" s="71" t="s">
        <v>96</v>
      </c>
      <c r="C76" s="167"/>
      <c r="D76" s="169"/>
      <c r="E76" s="170"/>
      <c r="F76" s="172"/>
      <c r="G76" s="120"/>
      <c r="H76" s="158"/>
      <c r="I76" s="137">
        <v>0</v>
      </c>
    </row>
    <row r="77" spans="1:9" ht="212.45" customHeight="1" thickBot="1" x14ac:dyDescent="0.3">
      <c r="A77" s="165"/>
      <c r="B77" s="99" t="s">
        <v>94</v>
      </c>
      <c r="C77" s="167"/>
      <c r="D77" s="169"/>
      <c r="E77" s="170"/>
      <c r="F77" s="172"/>
      <c r="G77" s="120"/>
      <c r="H77" s="158"/>
      <c r="I77" s="132">
        <v>0</v>
      </c>
    </row>
    <row r="78" spans="1:9" ht="24" customHeight="1" thickBot="1" x14ac:dyDescent="0.3">
      <c r="A78" s="165"/>
      <c r="B78" s="159" t="s">
        <v>95</v>
      </c>
      <c r="C78" s="160"/>
      <c r="D78" s="160"/>
      <c r="E78" s="160"/>
      <c r="F78" s="160"/>
      <c r="G78" s="160"/>
      <c r="H78" s="161"/>
      <c r="I78" s="100">
        <f>(I74+I75+I76+I77)*E74</f>
        <v>0</v>
      </c>
    </row>
    <row r="79" spans="1:9" ht="27" customHeight="1" thickBot="1" x14ac:dyDescent="0.3">
      <c r="A79" s="173" t="s">
        <v>102</v>
      </c>
      <c r="B79" s="174"/>
      <c r="C79" s="174"/>
      <c r="D79" s="174"/>
      <c r="E79" s="174"/>
      <c r="F79" s="174"/>
      <c r="G79" s="174"/>
      <c r="H79" s="175"/>
      <c r="I79" s="106">
        <f>I78+I73+I68+I63+I58+I53</f>
        <v>0</v>
      </c>
    </row>
    <row r="80" spans="1:9" ht="21.75" thickBot="1" x14ac:dyDescent="0.3">
      <c r="A80" s="184" t="s">
        <v>103</v>
      </c>
      <c r="B80" s="185"/>
      <c r="C80" s="185"/>
      <c r="D80" s="185"/>
      <c r="E80" s="185"/>
      <c r="F80" s="185"/>
      <c r="G80" s="185"/>
      <c r="H80" s="186"/>
      <c r="I80" s="97">
        <f>I47+I79</f>
        <v>0</v>
      </c>
    </row>
  </sheetData>
  <mergeCells count="94">
    <mergeCell ref="H42:H45"/>
    <mergeCell ref="F37:F40"/>
    <mergeCell ref="H37:H40"/>
    <mergeCell ref="A42:A46"/>
    <mergeCell ref="A37:A41"/>
    <mergeCell ref="C37:C40"/>
    <mergeCell ref="C22:C25"/>
    <mergeCell ref="D22:D25"/>
    <mergeCell ref="D37:D40"/>
    <mergeCell ref="E37:E40"/>
    <mergeCell ref="A6:I6"/>
    <mergeCell ref="D17:D20"/>
    <mergeCell ref="F17:F20"/>
    <mergeCell ref="A17:A21"/>
    <mergeCell ref="C17:C20"/>
    <mergeCell ref="B21:H21"/>
    <mergeCell ref="A8:C8"/>
    <mergeCell ref="A10:I10"/>
    <mergeCell ref="A11:I11"/>
    <mergeCell ref="A7:I7"/>
    <mergeCell ref="E22:E25"/>
    <mergeCell ref="F22:F25"/>
    <mergeCell ref="A79:H79"/>
    <mergeCell ref="B63:H63"/>
    <mergeCell ref="A64:A68"/>
    <mergeCell ref="B53:H53"/>
    <mergeCell ref="H54:H57"/>
    <mergeCell ref="A54:A58"/>
    <mergeCell ref="C54:C57"/>
    <mergeCell ref="D54:D57"/>
    <mergeCell ref="E54:E57"/>
    <mergeCell ref="H64:H67"/>
    <mergeCell ref="B58:H58"/>
    <mergeCell ref="C59:C62"/>
    <mergeCell ref="A69:A73"/>
    <mergeCell ref="C69:C72"/>
    <mergeCell ref="D69:D72"/>
    <mergeCell ref="E69:E72"/>
    <mergeCell ref="F69:F72"/>
    <mergeCell ref="H69:H72"/>
    <mergeCell ref="D59:D62"/>
    <mergeCell ref="E59:E62"/>
    <mergeCell ref="F59:F62"/>
    <mergeCell ref="H59:H62"/>
    <mergeCell ref="D64:D67"/>
    <mergeCell ref="E64:E67"/>
    <mergeCell ref="A80:H80"/>
    <mergeCell ref="A16:I16"/>
    <mergeCell ref="E17:E20"/>
    <mergeCell ref="H17:H20"/>
    <mergeCell ref="A22:A25"/>
    <mergeCell ref="A32:A36"/>
    <mergeCell ref="C32:C35"/>
    <mergeCell ref="D32:D35"/>
    <mergeCell ref="E32:E35"/>
    <mergeCell ref="F32:F35"/>
    <mergeCell ref="B36:H36"/>
    <mergeCell ref="H22:H25"/>
    <mergeCell ref="F54:F57"/>
    <mergeCell ref="A48:I48"/>
    <mergeCell ref="A49:A53"/>
    <mergeCell ref="C49:C52"/>
    <mergeCell ref="A59:A63"/>
    <mergeCell ref="B26:H26"/>
    <mergeCell ref="C42:C45"/>
    <mergeCell ref="D49:D52"/>
    <mergeCell ref="E49:E52"/>
    <mergeCell ref="F49:F52"/>
    <mergeCell ref="H49:H52"/>
    <mergeCell ref="A27:A31"/>
    <mergeCell ref="C27:C30"/>
    <mergeCell ref="D27:D30"/>
    <mergeCell ref="E27:E30"/>
    <mergeCell ref="F27:F30"/>
    <mergeCell ref="H27:H30"/>
    <mergeCell ref="B31:H31"/>
    <mergeCell ref="H32:H35"/>
    <mergeCell ref="B46:H46"/>
    <mergeCell ref="H74:H77"/>
    <mergeCell ref="B78:H78"/>
    <mergeCell ref="B41:H41"/>
    <mergeCell ref="B73:H73"/>
    <mergeCell ref="A74:A78"/>
    <mergeCell ref="C74:C77"/>
    <mergeCell ref="D74:D77"/>
    <mergeCell ref="E74:E77"/>
    <mergeCell ref="F74:F77"/>
    <mergeCell ref="A47:H47"/>
    <mergeCell ref="B68:H68"/>
    <mergeCell ref="F64:F67"/>
    <mergeCell ref="D42:D45"/>
    <mergeCell ref="E42:E45"/>
    <mergeCell ref="F42:F45"/>
    <mergeCell ref="C64:C67"/>
  </mergeCells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F7D666B8C474CA59E147D095F2624" ma:contentTypeVersion="18" ma:contentTypeDescription="Create a new document." ma:contentTypeScope="" ma:versionID="334f5f46223370a73f2d760789c8ee31">
  <xsd:schema xmlns:xsd="http://www.w3.org/2001/XMLSchema" xmlns:xs="http://www.w3.org/2001/XMLSchema" xmlns:p="http://schemas.microsoft.com/office/2006/metadata/properties" xmlns:ns2="8246a0a2-e1ed-41de-a95c-7b35b3c62f49" xmlns:ns3="1bc5f031-f147-497b-9bb1-32630cbe4dcb" targetNamespace="http://schemas.microsoft.com/office/2006/metadata/properties" ma:root="true" ma:fieldsID="d5ff9b79cf2645aecc7962558db8e6a8" ns2:_="" ns3:_="">
    <xsd:import namespace="8246a0a2-e1ed-41de-a95c-7b35b3c62f49"/>
    <xsd:import namespace="1bc5f031-f147-497b-9bb1-32630cbe4dc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6a0a2-e1ed-41de-a95c-7b35b3c62f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ba157c-4f1d-48cb-8088-243f9cd7ed00}" ma:internalName="TaxCatchAll" ma:showField="CatchAllData" ma:web="8246a0a2-e1ed-41de-a95c-7b35b3c62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5f031-f147-497b-9bb1-32630cbe4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c5f031-f147-497b-9bb1-32630cbe4dcb">
      <Terms xmlns="http://schemas.microsoft.com/office/infopath/2007/PartnerControls"/>
    </lcf76f155ced4ddcb4097134ff3c332f>
    <TaxCatchAll xmlns="8246a0a2-e1ed-41de-a95c-7b35b3c62f49" xsi:nil="true"/>
    <SharedWithUsers xmlns="8246a0a2-e1ed-41de-a95c-7b35b3c62f49">
      <UserInfo>
        <DisplayName>Hennadii Stepanenkov</DisplayName>
        <AccountId>3364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782B61-13A0-4C79-A2FA-62E914510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20F449-1C10-477D-B285-2170D41B1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46a0a2-e1ed-41de-a95c-7b35b3c62f49"/>
    <ds:schemaRef ds:uri="1bc5f031-f147-497b-9bb1-32630cbe4d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B149BD-9EED-4F83-9F55-4C1519112F98}">
  <ds:schemaRefs>
    <ds:schemaRef ds:uri="http://schemas.microsoft.com/office/2006/metadata/properties"/>
    <ds:schemaRef ds:uri="http://schemas.microsoft.com/office/infopath/2007/PartnerControls"/>
    <ds:schemaRef ds:uri="1bc5f031-f147-497b-9bb1-32630cbe4dcb"/>
    <ds:schemaRef ds:uri="8246a0a2-e1ed-41de-a95c-7b35b3c62f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Deliverable 2</vt:lpstr>
      <vt:lpstr>Deliverable 3</vt:lpstr>
      <vt:lpstr>Deliverable 4</vt:lpstr>
      <vt:lpstr>Deliverable 5</vt:lpstr>
      <vt:lpstr>Deliverable 6</vt:lpstr>
      <vt:lpstr>Attachment A.1. 2_Lots</vt:lpstr>
      <vt:lpstr>'Deliverable 2'!Print_Area</vt:lpstr>
      <vt:lpstr>'Deliverable 3'!Print_Area</vt:lpstr>
      <vt:lpstr>'Deliverable 4'!Print_Area</vt:lpstr>
      <vt:lpstr>'Deliverable 5'!Print_Area</vt:lpstr>
      <vt:lpstr>'Deliverable 6'!Print_Area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Volodymyr_Levkovych@dai.com</dc:creator>
  <cp:keywords/>
  <dc:description/>
  <cp:lastModifiedBy>Vitalii Kapitula</cp:lastModifiedBy>
  <cp:revision/>
  <dcterms:created xsi:type="dcterms:W3CDTF">2013-05-29T20:13:23Z</dcterms:created>
  <dcterms:modified xsi:type="dcterms:W3CDTF">2024-04-10T07:30:33Z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0x010100A68F7D666B8C474CA59E147D095F2624</vt:lpwstr>
  </property>
  <property fmtid="{D5CDD505-2E9C-101B-9397-08002B2CF9AE}" pid="3" name="MediaServiceImageTags">
    <vt:lpwstr/>
  </property>
</Properties>
</file>